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20" yWindow="-120" windowWidth="20730" windowHeight="11160" tabRatio="749"/>
  </bookViews>
  <sheets>
    <sheet name="GUESS FOOTWEAR" sheetId="11" r:id="rId1"/>
  </sheets>
  <definedNames>
    <definedName name="_xlnm._FilterDatabase" localSheetId="0" hidden="1">'GUESS FOOTWEAR'!$B$2:$AG$390</definedName>
  </definedNames>
  <calcPr calcId="191029"/>
</workbook>
</file>

<file path=xl/calcChain.xml><?xml version="1.0" encoding="utf-8"?>
<calcChain xmlns="http://schemas.openxmlformats.org/spreadsheetml/2006/main">
  <c r="N4" i="11" l="1"/>
  <c r="N5" i="11"/>
  <c r="N6" i="11"/>
  <c r="N7" i="11"/>
  <c r="N8" i="11"/>
  <c r="N9" i="11"/>
  <c r="N10" i="11"/>
  <c r="N11" i="11"/>
  <c r="N12" i="11"/>
  <c r="O12" i="11"/>
  <c r="N13" i="11"/>
  <c r="O13" i="11"/>
  <c r="N14" i="11"/>
  <c r="O14" i="11"/>
  <c r="N15" i="11"/>
  <c r="O15" i="11"/>
  <c r="N16" i="11"/>
  <c r="N17" i="11"/>
  <c r="N18" i="11"/>
  <c r="N19" i="11"/>
  <c r="N20" i="11"/>
  <c r="N21" i="11"/>
  <c r="N22" i="11"/>
  <c r="N23" i="11"/>
  <c r="N24" i="11"/>
  <c r="O24" i="11"/>
  <c r="N25" i="11"/>
  <c r="O25" i="11"/>
  <c r="N26" i="11"/>
  <c r="O26" i="11"/>
  <c r="N27" i="11"/>
  <c r="O27" i="11"/>
  <c r="N28" i="11"/>
  <c r="N29" i="11"/>
  <c r="N30" i="11"/>
  <c r="N31" i="11"/>
  <c r="N32" i="11"/>
  <c r="N33" i="11"/>
  <c r="N34" i="11"/>
  <c r="N35" i="11"/>
  <c r="N36" i="11"/>
  <c r="O36" i="11"/>
  <c r="N37" i="11"/>
  <c r="O37" i="11"/>
  <c r="N38" i="11"/>
  <c r="O38" i="11"/>
  <c r="N39" i="11"/>
  <c r="O39" i="11"/>
  <c r="N40" i="11"/>
  <c r="N41" i="11"/>
  <c r="N42" i="11"/>
  <c r="N43" i="11"/>
  <c r="N44" i="11"/>
  <c r="N45" i="11"/>
  <c r="N46" i="11"/>
  <c r="N47" i="11"/>
  <c r="N48" i="11"/>
  <c r="O48" i="11"/>
  <c r="N49" i="11"/>
  <c r="O49" i="11"/>
  <c r="N50" i="11"/>
  <c r="O50" i="11"/>
  <c r="N51" i="11"/>
  <c r="O51" i="11"/>
  <c r="N52" i="11"/>
  <c r="N53" i="11"/>
  <c r="N54" i="11"/>
  <c r="N55" i="11"/>
  <c r="N56" i="11"/>
  <c r="N57" i="11"/>
  <c r="N58" i="11"/>
  <c r="N59" i="11"/>
  <c r="N60" i="11"/>
  <c r="O60" i="11"/>
  <c r="N61" i="11"/>
  <c r="O61" i="11"/>
  <c r="N62" i="11"/>
  <c r="O62" i="11"/>
  <c r="N63" i="11"/>
  <c r="O63" i="11"/>
  <c r="N64" i="11"/>
  <c r="N65" i="11"/>
  <c r="N66" i="11"/>
  <c r="N67" i="11"/>
  <c r="N68" i="11"/>
  <c r="N69" i="11"/>
  <c r="N70" i="11"/>
  <c r="N71" i="11"/>
  <c r="N72" i="11"/>
  <c r="O72" i="11"/>
  <c r="N73" i="11"/>
  <c r="O73" i="11"/>
  <c r="N74" i="11"/>
  <c r="O74" i="11"/>
  <c r="N75" i="11"/>
  <c r="O75" i="11"/>
  <c r="N76" i="11"/>
  <c r="N77" i="11"/>
  <c r="N78" i="11"/>
  <c r="N79" i="11"/>
  <c r="N80" i="11"/>
  <c r="N81" i="11"/>
  <c r="N82" i="11"/>
  <c r="N83" i="11"/>
  <c r="N84" i="11"/>
  <c r="O84" i="11"/>
  <c r="N85" i="11"/>
  <c r="O85" i="11"/>
  <c r="N86" i="11"/>
  <c r="O86" i="11"/>
  <c r="N87" i="11"/>
  <c r="O87" i="11"/>
  <c r="N88" i="11"/>
  <c r="N89" i="11"/>
  <c r="N90" i="11"/>
  <c r="N91" i="11"/>
  <c r="N92" i="11"/>
  <c r="N93" i="11"/>
  <c r="N94" i="11"/>
  <c r="N95" i="11"/>
  <c r="N96" i="11"/>
  <c r="O96" i="11"/>
  <c r="N97" i="11"/>
  <c r="O97" i="11"/>
  <c r="N98" i="11"/>
  <c r="O98" i="11"/>
  <c r="N99" i="11"/>
  <c r="O99" i="11"/>
  <c r="N100" i="11"/>
  <c r="N101" i="11"/>
  <c r="N102" i="11"/>
  <c r="N103" i="11"/>
  <c r="N104" i="11"/>
  <c r="N105" i="11"/>
  <c r="N106" i="11"/>
  <c r="N107" i="11"/>
  <c r="N108" i="11"/>
  <c r="O108" i="11"/>
  <c r="N109" i="11"/>
  <c r="O109" i="11"/>
  <c r="N110" i="11"/>
  <c r="O110" i="11"/>
  <c r="N111" i="11"/>
  <c r="O111" i="11"/>
  <c r="N112" i="11"/>
  <c r="N113" i="11"/>
  <c r="N114" i="11"/>
  <c r="N115" i="11"/>
  <c r="N116" i="11"/>
  <c r="N117" i="11"/>
  <c r="N118" i="11"/>
  <c r="N119" i="11"/>
  <c r="N120" i="11"/>
  <c r="O120" i="11"/>
  <c r="N121" i="11"/>
  <c r="O121" i="11"/>
  <c r="N122" i="11"/>
  <c r="O122" i="11"/>
  <c r="N123" i="11"/>
  <c r="O123" i="11"/>
  <c r="N124" i="11"/>
  <c r="N125" i="11"/>
  <c r="N126" i="11"/>
  <c r="N127" i="11"/>
  <c r="N128" i="11"/>
  <c r="N129" i="11"/>
  <c r="N130" i="11"/>
  <c r="N131" i="11"/>
  <c r="N132" i="11"/>
  <c r="O132" i="11"/>
  <c r="N133" i="11"/>
  <c r="O133" i="11"/>
  <c r="N134" i="11"/>
  <c r="O134" i="11"/>
  <c r="N135" i="11"/>
  <c r="O135" i="11"/>
  <c r="N136" i="11"/>
  <c r="N137" i="11"/>
  <c r="N138" i="11"/>
  <c r="N139" i="11"/>
  <c r="N140" i="11"/>
  <c r="N141" i="11"/>
  <c r="N142" i="11"/>
  <c r="N143" i="11"/>
  <c r="N144" i="11"/>
  <c r="O144" i="11"/>
  <c r="N145" i="11"/>
  <c r="O145" i="11"/>
  <c r="N146" i="11"/>
  <c r="O146" i="11"/>
  <c r="N147" i="11"/>
  <c r="O147" i="11"/>
  <c r="N148" i="11"/>
  <c r="N149" i="11"/>
  <c r="N150" i="11"/>
  <c r="N151" i="11"/>
  <c r="N152" i="11"/>
  <c r="N153" i="11"/>
  <c r="N154" i="11"/>
  <c r="N155" i="11"/>
  <c r="N156" i="11"/>
  <c r="O156" i="11"/>
  <c r="N157" i="11"/>
  <c r="O157" i="11"/>
  <c r="N158" i="11"/>
  <c r="O158" i="11"/>
  <c r="N159" i="11"/>
  <c r="O159" i="11"/>
  <c r="N160" i="11"/>
  <c r="N161" i="11"/>
  <c r="N162" i="11"/>
  <c r="N163" i="11"/>
  <c r="N164" i="11"/>
  <c r="N165" i="11"/>
  <c r="N166" i="11"/>
  <c r="N167" i="11"/>
  <c r="N168" i="11"/>
  <c r="O168" i="11"/>
  <c r="N169" i="11"/>
  <c r="O169" i="11"/>
  <c r="N170" i="11"/>
  <c r="O170" i="11"/>
  <c r="N171" i="11"/>
  <c r="O171" i="11"/>
  <c r="N172" i="11"/>
  <c r="N173" i="11"/>
  <c r="N174" i="11"/>
  <c r="N175" i="11"/>
  <c r="N176" i="11"/>
  <c r="N177" i="11"/>
  <c r="N178" i="11"/>
  <c r="N179" i="11"/>
  <c r="N180" i="11"/>
  <c r="O180" i="11"/>
  <c r="N181" i="11"/>
  <c r="O181" i="11"/>
  <c r="N182" i="11"/>
  <c r="O182" i="11"/>
  <c r="N183" i="11"/>
  <c r="O183" i="11"/>
  <c r="N184" i="11"/>
  <c r="N185" i="11"/>
  <c r="N186" i="11"/>
  <c r="N187" i="11"/>
  <c r="N188" i="11"/>
  <c r="N189" i="11"/>
  <c r="N190" i="11"/>
  <c r="N191" i="11"/>
  <c r="N192" i="11"/>
  <c r="O192" i="11"/>
  <c r="N193" i="11"/>
  <c r="O193" i="11"/>
  <c r="N194" i="11"/>
  <c r="O194" i="11"/>
  <c r="N195" i="11"/>
  <c r="O195" i="11"/>
  <c r="N196" i="11"/>
  <c r="N197" i="11"/>
  <c r="N198" i="11"/>
  <c r="N199" i="11"/>
  <c r="N200" i="11"/>
  <c r="N201" i="11"/>
  <c r="N202" i="11"/>
  <c r="N203" i="11"/>
  <c r="N204" i="11"/>
  <c r="O204" i="11"/>
  <c r="N205" i="11"/>
  <c r="O205" i="11"/>
  <c r="N206" i="11"/>
  <c r="O206" i="11"/>
  <c r="N207" i="11"/>
  <c r="O207" i="11"/>
  <c r="N208" i="11"/>
  <c r="N209" i="11"/>
  <c r="N210" i="11"/>
  <c r="N211" i="11"/>
  <c r="N212" i="11"/>
  <c r="N213" i="11"/>
  <c r="N214" i="11"/>
  <c r="N215" i="11"/>
  <c r="N216" i="11"/>
  <c r="O216" i="11"/>
  <c r="N217" i="11"/>
  <c r="O217" i="11"/>
  <c r="N218" i="11"/>
  <c r="O218" i="11"/>
  <c r="N219" i="11"/>
  <c r="O219" i="11"/>
  <c r="N220" i="11"/>
  <c r="N221" i="11"/>
  <c r="N222" i="11"/>
  <c r="N223" i="11"/>
  <c r="N224" i="11"/>
  <c r="N225" i="11"/>
  <c r="N226" i="11"/>
  <c r="N227" i="11"/>
  <c r="N228" i="11"/>
  <c r="O228" i="11"/>
  <c r="N229" i="11"/>
  <c r="O229" i="11"/>
  <c r="N230" i="11"/>
  <c r="O230" i="11"/>
  <c r="N231" i="11"/>
  <c r="O231" i="11"/>
  <c r="N232" i="11"/>
  <c r="O232" i="11"/>
  <c r="N233" i="11"/>
  <c r="O233" i="11"/>
  <c r="N234" i="11"/>
  <c r="O234" i="11"/>
  <c r="N235" i="11"/>
  <c r="O235" i="11"/>
  <c r="N236" i="11"/>
  <c r="N237" i="11"/>
  <c r="N238" i="11"/>
  <c r="O238" i="11"/>
  <c r="N239" i="11"/>
  <c r="O239" i="11"/>
  <c r="N240" i="11"/>
  <c r="O240" i="11"/>
  <c r="N241" i="11"/>
  <c r="O241" i="11"/>
  <c r="N242" i="11"/>
  <c r="O242" i="11"/>
  <c r="N243" i="11"/>
  <c r="O243" i="11"/>
  <c r="N244" i="11"/>
  <c r="N245" i="11"/>
  <c r="N246" i="11"/>
  <c r="N247" i="11"/>
  <c r="O247" i="11"/>
  <c r="N248" i="11"/>
  <c r="N249" i="11"/>
  <c r="N250" i="11"/>
  <c r="N251" i="11"/>
  <c r="O251" i="11"/>
  <c r="N252" i="11"/>
  <c r="O252" i="11"/>
  <c r="N253" i="11"/>
  <c r="O253" i="11"/>
  <c r="N254" i="11"/>
  <c r="O254" i="11"/>
  <c r="N255" i="11"/>
  <c r="O255" i="11"/>
  <c r="N256" i="11"/>
  <c r="N257" i="11"/>
  <c r="O257" i="11"/>
  <c r="N258" i="11"/>
  <c r="O258" i="11"/>
  <c r="N259" i="11"/>
  <c r="O259" i="11"/>
  <c r="N260" i="11"/>
  <c r="N261" i="11"/>
  <c r="N262" i="11"/>
  <c r="N263" i="11"/>
  <c r="O263" i="11"/>
  <c r="N264" i="11"/>
  <c r="O264" i="11"/>
  <c r="N265" i="11"/>
  <c r="O265" i="11"/>
  <c r="N266" i="11"/>
  <c r="O266" i="11"/>
  <c r="N267" i="11"/>
  <c r="O267" i="11"/>
  <c r="N268" i="11"/>
  <c r="N269" i="11"/>
  <c r="N270" i="11"/>
  <c r="N271" i="11"/>
  <c r="O271" i="11"/>
  <c r="N272" i="11"/>
  <c r="N273" i="11"/>
  <c r="N274" i="11"/>
  <c r="N275" i="11"/>
  <c r="O275" i="11"/>
  <c r="N276" i="11"/>
  <c r="O276" i="11"/>
  <c r="N277" i="11"/>
  <c r="O277" i="11"/>
  <c r="N278" i="11"/>
  <c r="O278" i="11"/>
  <c r="N279" i="11"/>
  <c r="O279" i="11"/>
  <c r="N280" i="11"/>
  <c r="N281" i="11"/>
  <c r="N282" i="11"/>
  <c r="O282" i="11"/>
  <c r="N283" i="11"/>
  <c r="O283" i="11"/>
  <c r="N284" i="11"/>
  <c r="N285" i="11"/>
  <c r="N286" i="11"/>
  <c r="N287" i="11"/>
  <c r="O287" i="11"/>
  <c r="N288" i="11"/>
  <c r="O288" i="11"/>
  <c r="N289" i="11"/>
  <c r="O289" i="11"/>
  <c r="N290" i="11"/>
  <c r="O290" i="11"/>
  <c r="N291" i="11"/>
  <c r="O291" i="11"/>
  <c r="N292" i="11"/>
  <c r="N293" i="11"/>
  <c r="N294" i="11"/>
  <c r="N295" i="11"/>
  <c r="O295" i="11"/>
  <c r="N296" i="11"/>
  <c r="N297" i="11"/>
  <c r="N298" i="11"/>
  <c r="N299" i="11"/>
  <c r="O299" i="11"/>
  <c r="N300" i="11"/>
  <c r="O300" i="11"/>
  <c r="N301" i="11"/>
  <c r="O301" i="11"/>
  <c r="N302" i="11"/>
  <c r="O302" i="11"/>
  <c r="N303" i="11"/>
  <c r="O303" i="11"/>
  <c r="N304" i="11"/>
  <c r="N305" i="11"/>
  <c r="N306" i="11"/>
  <c r="O306" i="11"/>
  <c r="N307" i="11"/>
  <c r="O307" i="11"/>
  <c r="N308" i="11"/>
  <c r="N309" i="11"/>
  <c r="N310" i="11"/>
  <c r="N311" i="11"/>
  <c r="O311" i="11"/>
  <c r="N312" i="11"/>
  <c r="O312" i="11"/>
  <c r="N313" i="11"/>
  <c r="O313" i="11"/>
  <c r="N314" i="11"/>
  <c r="O314" i="11"/>
  <c r="N315" i="11"/>
  <c r="O315" i="11"/>
  <c r="N316" i="11"/>
  <c r="N317" i="11"/>
  <c r="N318" i="11"/>
  <c r="N319" i="11"/>
  <c r="O319" i="11"/>
  <c r="N320" i="11"/>
  <c r="N321" i="11"/>
  <c r="N322" i="11"/>
  <c r="N323" i="11"/>
  <c r="O323" i="11"/>
  <c r="N324" i="11"/>
  <c r="O324" i="11"/>
  <c r="N325" i="11"/>
  <c r="O325" i="11"/>
  <c r="N326" i="11"/>
  <c r="O326" i="11"/>
  <c r="N327" i="11"/>
  <c r="O327" i="11"/>
  <c r="N328" i="11"/>
  <c r="N329" i="11"/>
  <c r="N330" i="11"/>
  <c r="O330" i="11"/>
  <c r="N331" i="11"/>
  <c r="O331" i="11"/>
  <c r="N332" i="11"/>
  <c r="N333" i="11"/>
  <c r="N334" i="11"/>
  <c r="N335" i="11"/>
  <c r="O335" i="11"/>
  <c r="N336" i="11"/>
  <c r="O336" i="11"/>
  <c r="N337" i="11"/>
  <c r="O337" i="11"/>
  <c r="N338" i="11"/>
  <c r="O338" i="11"/>
  <c r="N339" i="11"/>
  <c r="O339" i="11"/>
  <c r="N340" i="11"/>
  <c r="N341" i="11"/>
  <c r="N342" i="11"/>
  <c r="N343" i="11"/>
  <c r="O343" i="11"/>
  <c r="N344" i="11"/>
  <c r="N345" i="11"/>
  <c r="N346" i="11"/>
  <c r="N347" i="11"/>
  <c r="O347" i="11"/>
  <c r="N348" i="11"/>
  <c r="O348" i="11"/>
  <c r="N349" i="11"/>
  <c r="O349" i="11"/>
  <c r="N350" i="11"/>
  <c r="O350" i="11"/>
  <c r="N351" i="11"/>
  <c r="O351" i="11"/>
  <c r="N352" i="11"/>
  <c r="N353" i="11"/>
  <c r="N354" i="11"/>
  <c r="O354" i="11"/>
  <c r="N355" i="11"/>
  <c r="O355" i="11"/>
  <c r="N356" i="11"/>
  <c r="N357" i="11"/>
  <c r="N358" i="11"/>
  <c r="N359" i="11"/>
  <c r="O359" i="11"/>
  <c r="N360" i="11"/>
  <c r="O360" i="11"/>
  <c r="N361" i="11"/>
  <c r="O361" i="11"/>
  <c r="N362" i="11"/>
  <c r="O362" i="11"/>
  <c r="N363" i="11"/>
  <c r="O363" i="11"/>
  <c r="N364" i="11"/>
  <c r="N365" i="11"/>
  <c r="N366" i="11"/>
  <c r="N367" i="11"/>
  <c r="O367" i="11"/>
  <c r="N368" i="11"/>
  <c r="N369" i="11"/>
  <c r="N370" i="11"/>
  <c r="N371" i="11"/>
  <c r="O371" i="11"/>
  <c r="N372" i="11"/>
  <c r="O372" i="11"/>
  <c r="N373" i="11"/>
  <c r="O373" i="11"/>
  <c r="N374" i="11"/>
  <c r="O374" i="11"/>
  <c r="N375" i="11"/>
  <c r="O375" i="11"/>
  <c r="N376" i="11"/>
  <c r="N377" i="11"/>
  <c r="N378" i="11"/>
  <c r="O378" i="11"/>
  <c r="N379" i="11"/>
  <c r="O379" i="11"/>
  <c r="N380" i="11"/>
  <c r="N381" i="11"/>
  <c r="N382" i="11"/>
  <c r="N383" i="11"/>
  <c r="O383" i="11"/>
  <c r="N384" i="11"/>
  <c r="O384" i="11"/>
  <c r="N385" i="11"/>
  <c r="O385" i="11"/>
  <c r="N386" i="11"/>
  <c r="O386" i="11"/>
  <c r="N387" i="11"/>
  <c r="O387" i="11"/>
  <c r="N388" i="11"/>
  <c r="N389" i="11"/>
  <c r="N390" i="11"/>
  <c r="N3" i="11"/>
  <c r="O3" i="11"/>
  <c r="O4" i="11"/>
  <c r="O5" i="11"/>
  <c r="O6" i="11"/>
  <c r="O7" i="11"/>
  <c r="O8" i="11"/>
  <c r="O9" i="11"/>
  <c r="O10" i="11"/>
  <c r="O11" i="11"/>
  <c r="O16" i="11"/>
  <c r="O17" i="11"/>
  <c r="O18" i="11"/>
  <c r="O19" i="11"/>
  <c r="O20" i="11"/>
  <c r="O21" i="11"/>
  <c r="O22" i="11"/>
  <c r="O23" i="11"/>
  <c r="O28" i="11"/>
  <c r="O29" i="11"/>
  <c r="O30" i="11"/>
  <c r="O31" i="11"/>
  <c r="O32" i="11"/>
  <c r="O33" i="11"/>
  <c r="O34" i="11"/>
  <c r="O35" i="11"/>
  <c r="O40" i="11"/>
  <c r="O41" i="11"/>
  <c r="O42" i="11"/>
  <c r="O43" i="11"/>
  <c r="O44" i="11"/>
  <c r="O45" i="11"/>
  <c r="O46" i="11"/>
  <c r="O47" i="11"/>
  <c r="O52" i="11"/>
  <c r="O53" i="11"/>
  <c r="O54" i="11"/>
  <c r="O55" i="11"/>
  <c r="O56" i="11"/>
  <c r="O57" i="11"/>
  <c r="O58" i="11"/>
  <c r="O59" i="11"/>
  <c r="O64" i="11"/>
  <c r="O65" i="11"/>
  <c r="O66" i="11"/>
  <c r="O67" i="11"/>
  <c r="O68" i="11"/>
  <c r="O69" i="11"/>
  <c r="O70" i="11"/>
  <c r="O71" i="11"/>
  <c r="O76" i="11"/>
  <c r="O77" i="11"/>
  <c r="O78" i="11"/>
  <c r="O79" i="11"/>
  <c r="O80" i="11"/>
  <c r="O81" i="11"/>
  <c r="O82" i="11"/>
  <c r="O83" i="11"/>
  <c r="O88" i="11"/>
  <c r="O89" i="11"/>
  <c r="O90" i="11"/>
  <c r="O91" i="11"/>
  <c r="O92" i="11"/>
  <c r="O93" i="11"/>
  <c r="O94" i="11"/>
  <c r="O95" i="11"/>
  <c r="O100" i="11"/>
  <c r="O101" i="11"/>
  <c r="O102" i="11"/>
  <c r="O103" i="11"/>
  <c r="O104" i="11"/>
  <c r="O105" i="11"/>
  <c r="O106" i="11"/>
  <c r="O107" i="11"/>
  <c r="O112" i="11"/>
  <c r="O113" i="11"/>
  <c r="O114" i="11"/>
  <c r="O115" i="11"/>
  <c r="O116" i="11"/>
  <c r="O117" i="11"/>
  <c r="O118" i="11"/>
  <c r="O119" i="11"/>
  <c r="O124" i="11"/>
  <c r="O125" i="11"/>
  <c r="O126" i="11"/>
  <c r="O127" i="11"/>
  <c r="O128" i="11"/>
  <c r="O129" i="11"/>
  <c r="O130" i="11"/>
  <c r="O131" i="11"/>
  <c r="O136" i="11"/>
  <c r="O137" i="11"/>
  <c r="O138" i="11"/>
  <c r="O139" i="11"/>
  <c r="O140" i="11"/>
  <c r="O141" i="11"/>
  <c r="O142" i="11"/>
  <c r="O143" i="11"/>
  <c r="O148" i="11"/>
  <c r="O149" i="11"/>
  <c r="O150" i="11"/>
  <c r="O151" i="11"/>
  <c r="O152" i="11"/>
  <c r="O153" i="11"/>
  <c r="O154" i="11"/>
  <c r="O155" i="11"/>
  <c r="O160" i="11"/>
  <c r="O161" i="11"/>
  <c r="O162" i="11"/>
  <c r="O163" i="11"/>
  <c r="O164" i="11"/>
  <c r="O165" i="11"/>
  <c r="O166" i="11"/>
  <c r="O167" i="11"/>
  <c r="O172" i="11"/>
  <c r="O173" i="11"/>
  <c r="O174" i="11"/>
  <c r="O175" i="11"/>
  <c r="O176" i="11"/>
  <c r="O177" i="11"/>
  <c r="O178" i="11"/>
  <c r="O179" i="11"/>
  <c r="O184" i="11"/>
  <c r="O185" i="11"/>
  <c r="O186" i="11"/>
  <c r="O187" i="11"/>
  <c r="O188" i="11"/>
  <c r="O189" i="11"/>
  <c r="O190" i="11"/>
  <c r="O191" i="11"/>
  <c r="O196" i="11"/>
  <c r="O197" i="11"/>
  <c r="O198" i="11"/>
  <c r="O199" i="11"/>
  <c r="O200" i="11"/>
  <c r="O201" i="11"/>
  <c r="O202" i="11"/>
  <c r="O203" i="11"/>
  <c r="O208" i="11"/>
  <c r="O209" i="11"/>
  <c r="O210" i="11"/>
  <c r="O211" i="11"/>
  <c r="O212" i="11"/>
  <c r="O213" i="11"/>
  <c r="O214" i="11"/>
  <c r="O215" i="11"/>
  <c r="O220" i="11"/>
  <c r="O221" i="11"/>
  <c r="O222" i="11"/>
  <c r="O223" i="11"/>
  <c r="O224" i="11"/>
  <c r="O225" i="11"/>
  <c r="O226" i="11"/>
  <c r="O227" i="11"/>
  <c r="O236" i="11"/>
  <c r="O237" i="11"/>
  <c r="O244" i="11"/>
  <c r="O245" i="11"/>
  <c r="O246" i="11"/>
  <c r="O248" i="11"/>
  <c r="O249" i="11"/>
  <c r="O250" i="11"/>
  <c r="O256" i="11"/>
  <c r="O260" i="11"/>
  <c r="O261" i="11"/>
  <c r="O262" i="11"/>
  <c r="O268" i="11"/>
  <c r="O269" i="11"/>
  <c r="O270" i="11"/>
  <c r="O272" i="11"/>
  <c r="O273" i="11"/>
  <c r="O274" i="11"/>
  <c r="O280" i="11"/>
  <c r="O281" i="11"/>
  <c r="O284" i="11"/>
  <c r="O285" i="11"/>
  <c r="O286" i="11"/>
  <c r="O292" i="11"/>
  <c r="O293" i="11"/>
  <c r="O294" i="11"/>
  <c r="O296" i="11"/>
  <c r="O297" i="11"/>
  <c r="O298" i="11"/>
  <c r="O304" i="11"/>
  <c r="O305" i="11"/>
  <c r="O308" i="11"/>
  <c r="O309" i="11"/>
  <c r="O310" i="11"/>
  <c r="O316" i="11"/>
  <c r="O317" i="11"/>
  <c r="O318" i="11"/>
  <c r="O320" i="11"/>
  <c r="O321" i="11"/>
  <c r="O322" i="11"/>
  <c r="O328" i="11"/>
  <c r="O329" i="11"/>
  <c r="O332" i="11"/>
  <c r="O333" i="11"/>
  <c r="O334" i="11"/>
  <c r="O340" i="11"/>
  <c r="O341" i="11"/>
  <c r="O342" i="11"/>
  <c r="O344" i="11"/>
  <c r="O345" i="11"/>
  <c r="O346" i="11"/>
  <c r="O352" i="11"/>
  <c r="O353" i="11"/>
  <c r="O356" i="11"/>
  <c r="O357" i="11"/>
  <c r="O358" i="11"/>
  <c r="O364" i="11"/>
  <c r="O365" i="11"/>
  <c r="O366" i="11"/>
  <c r="O368" i="11"/>
  <c r="O369" i="11"/>
  <c r="O370" i="11"/>
  <c r="O376" i="11"/>
  <c r="O377" i="11"/>
  <c r="O380" i="11"/>
  <c r="O381" i="11"/>
  <c r="O382" i="11"/>
  <c r="O388" i="11"/>
  <c r="O389" i="11"/>
  <c r="O390" i="11"/>
  <c r="L3" i="11"/>
  <c r="R1" i="11"/>
  <c r="S1" i="11"/>
  <c r="T1" i="11"/>
  <c r="U1" i="11"/>
  <c r="V1" i="11"/>
  <c r="W1" i="11"/>
  <c r="X1" i="11"/>
  <c r="Y1" i="11"/>
  <c r="Z1" i="11"/>
  <c r="AA1" i="11"/>
  <c r="AB1" i="11"/>
  <c r="AC1" i="11"/>
  <c r="AD1" i="11"/>
  <c r="AE1" i="11"/>
  <c r="AF1" i="11"/>
  <c r="AG1" i="1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Q1" i="11"/>
  <c r="L84" i="11"/>
  <c r="L310" i="11"/>
  <c r="L141" i="11"/>
  <c r="L60" i="11"/>
  <c r="L199" i="11"/>
  <c r="L61" i="11"/>
  <c r="L202" i="11"/>
  <c r="L134" i="11"/>
  <c r="L325" i="11"/>
  <c r="L332" i="11"/>
  <c r="L368" i="11"/>
  <c r="L55" i="11"/>
  <c r="L358" i="11"/>
  <c r="L344" i="11"/>
  <c r="L13" i="11"/>
  <c r="L249" i="11"/>
  <c r="L221" i="11"/>
  <c r="L265" i="11"/>
  <c r="L166" i="11"/>
  <c r="L210" i="11"/>
  <c r="L112" i="11"/>
  <c r="L102" i="11"/>
  <c r="L133" i="11"/>
  <c r="L117" i="11"/>
  <c r="L343" i="11"/>
  <c r="L389" i="11"/>
  <c r="L282" i="11"/>
  <c r="L365" i="11"/>
  <c r="L275" i="11"/>
  <c r="L107" i="11"/>
  <c r="L345" i="11"/>
  <c r="L274" i="11"/>
  <c r="L351" i="11"/>
  <c r="L338" i="11"/>
  <c r="L48" i="11"/>
  <c r="L35" i="11"/>
  <c r="L335" i="11"/>
  <c r="L41" i="11"/>
  <c r="L233" i="11"/>
  <c r="L22" i="11"/>
  <c r="L49" i="11"/>
  <c r="L156" i="11"/>
  <c r="L264" i="11"/>
  <c r="L104" i="11"/>
  <c r="L100" i="11"/>
  <c r="L45" i="11"/>
  <c r="L75" i="11"/>
  <c r="L126" i="11"/>
  <c r="L89" i="11"/>
  <c r="L331" i="11"/>
  <c r="L277" i="11"/>
  <c r="L64" i="11"/>
  <c r="L80" i="11"/>
  <c r="L285" i="11"/>
  <c r="L337" i="11"/>
  <c r="L37" i="11"/>
  <c r="L390" i="11"/>
  <c r="L57" i="11"/>
  <c r="L286" i="11"/>
  <c r="L105" i="11"/>
  <c r="L180" i="11"/>
  <c r="L304" i="11"/>
  <c r="L127" i="11"/>
  <c r="L42" i="11"/>
  <c r="L228" i="11"/>
  <c r="L279" i="11"/>
  <c r="L187" i="11"/>
  <c r="L98" i="11"/>
  <c r="L363" i="11"/>
  <c r="L263" i="11"/>
  <c r="L244" i="11"/>
  <c r="L4" i="11"/>
  <c r="L178" i="11"/>
  <c r="L235" i="11"/>
  <c r="L213" i="11"/>
  <c r="L86" i="11"/>
  <c r="L341" i="11"/>
  <c r="L53" i="11"/>
  <c r="L77" i="11"/>
  <c r="L315" i="11"/>
  <c r="L123" i="11"/>
  <c r="L384" i="11"/>
  <c r="L361" i="11"/>
  <c r="L130" i="11"/>
  <c r="L223" i="11"/>
  <c r="L207" i="11"/>
  <c r="L200" i="11"/>
  <c r="L90" i="11"/>
  <c r="L241" i="11"/>
  <c r="L136" i="11"/>
  <c r="L165" i="11"/>
  <c r="L381" i="11"/>
  <c r="L189" i="11"/>
  <c r="L240" i="11"/>
  <c r="L320" i="11"/>
  <c r="L111" i="11"/>
  <c r="L32" i="11"/>
  <c r="L160" i="11"/>
  <c r="L252" i="11"/>
  <c r="L116" i="11"/>
  <c r="L254" i="11"/>
  <c r="L113" i="11"/>
  <c r="L334" i="11"/>
  <c r="L181" i="11"/>
  <c r="L353" i="11"/>
  <c r="L225" i="11"/>
  <c r="L43" i="11"/>
  <c r="L306" i="11"/>
  <c r="L186" i="11"/>
  <c r="L138" i="11"/>
  <c r="L362" i="11"/>
  <c r="L94" i="11"/>
  <c r="L154" i="11"/>
  <c r="L25" i="11"/>
  <c r="L382" i="11"/>
  <c r="L118" i="11"/>
  <c r="L324" i="11"/>
  <c r="L333" i="11"/>
  <c r="L236" i="11"/>
  <c r="L168" i="11"/>
  <c r="L260" i="11"/>
  <c r="L232" i="11"/>
  <c r="L218" i="11"/>
  <c r="L237" i="11"/>
  <c r="L158" i="11"/>
  <c r="L355" i="11"/>
  <c r="L203" i="11"/>
  <c r="L169" i="11"/>
  <c r="L215" i="11"/>
  <c r="L284" i="11"/>
  <c r="L230" i="11"/>
  <c r="L119" i="11"/>
  <c r="L15" i="11"/>
  <c r="L269" i="11"/>
  <c r="L253" i="11"/>
  <c r="L214" i="11"/>
  <c r="L292" i="11"/>
  <c r="L211" i="11"/>
  <c r="L71" i="11"/>
  <c r="L299" i="11"/>
  <c r="L364" i="11"/>
  <c r="L179" i="11"/>
  <c r="L183" i="11"/>
  <c r="L52" i="11"/>
  <c r="L290" i="11"/>
  <c r="L347" i="11"/>
  <c r="L174" i="11"/>
  <c r="L14" i="11"/>
  <c r="L297" i="11"/>
  <c r="L152" i="11"/>
  <c r="L28" i="11"/>
  <c r="L342" i="11"/>
  <c r="L289" i="11"/>
  <c r="L267" i="11"/>
  <c r="L322" i="11"/>
  <c r="L283" i="11"/>
  <c r="L5" i="11"/>
  <c r="L72" i="11"/>
  <c r="L6" i="11"/>
  <c r="L27" i="11"/>
  <c r="L185" i="11"/>
  <c r="L380" i="11"/>
  <c r="L18" i="11"/>
  <c r="L239" i="11"/>
  <c r="L359" i="11"/>
  <c r="L291" i="11"/>
  <c r="L184" i="11"/>
  <c r="L34" i="11"/>
  <c r="L81" i="11"/>
  <c r="L323" i="11"/>
  <c r="L143" i="11"/>
  <c r="L371" i="11"/>
  <c r="L182" i="11"/>
  <c r="L99" i="11"/>
  <c r="L103" i="11"/>
  <c r="L378" i="11"/>
  <c r="L132" i="11"/>
  <c r="L70" i="11"/>
  <c r="L386" i="11"/>
  <c r="L229" i="11"/>
  <c r="L303" i="11"/>
  <c r="L17" i="11"/>
  <c r="L205" i="11"/>
  <c r="L191" i="11"/>
  <c r="L157" i="11"/>
  <c r="L62" i="11"/>
  <c r="L238" i="11"/>
  <c r="L144" i="11"/>
  <c r="L296" i="11"/>
  <c r="L294" i="11"/>
  <c r="L374" i="11"/>
  <c r="L329" i="11"/>
  <c r="L272" i="11"/>
  <c r="L226" i="11"/>
  <c r="L69" i="11"/>
  <c r="L278" i="11"/>
  <c r="L352" i="11"/>
  <c r="L59" i="11"/>
  <c r="L194" i="11"/>
  <c r="L74" i="11"/>
  <c r="L383" i="11"/>
  <c r="L224" i="11"/>
  <c r="L36" i="11"/>
  <c r="L302" i="11"/>
  <c r="L120" i="11"/>
  <c r="L8" i="11"/>
  <c r="L246" i="11"/>
  <c r="L162" i="11"/>
  <c r="L128" i="11"/>
  <c r="L91" i="11"/>
  <c r="L148" i="11"/>
  <c r="L270" i="11"/>
  <c r="L206" i="11"/>
  <c r="L142" i="11"/>
  <c r="L251" i="11"/>
  <c r="L161" i="11"/>
  <c r="L170" i="11"/>
  <c r="L93" i="11"/>
  <c r="L350" i="11"/>
  <c r="L314" i="11"/>
  <c r="L38" i="11"/>
  <c r="L250" i="11"/>
  <c r="L261" i="11"/>
  <c r="L262" i="11"/>
  <c r="L65" i="11"/>
  <c r="L366" i="11"/>
  <c r="L300" i="11"/>
  <c r="L26" i="11"/>
  <c r="L357" i="11"/>
  <c r="L139" i="11"/>
  <c r="L268" i="11"/>
  <c r="L114" i="11"/>
  <c r="L30" i="11"/>
  <c r="L20" i="11"/>
  <c r="L385" i="11"/>
  <c r="L212" i="11"/>
  <c r="L125" i="11"/>
  <c r="L39" i="11"/>
  <c r="L220" i="11"/>
  <c r="L375" i="11"/>
  <c r="L216" i="11"/>
  <c r="L153" i="11"/>
  <c r="L115" i="11"/>
  <c r="L79" i="11"/>
  <c r="L31" i="11"/>
  <c r="L281" i="11"/>
  <c r="L109" i="11"/>
  <c r="L258" i="11"/>
  <c r="L137" i="11"/>
  <c r="L96" i="11"/>
  <c r="L50" i="11"/>
  <c r="L12" i="11"/>
  <c r="L159" i="11"/>
  <c r="L276" i="11"/>
  <c r="L188" i="11"/>
  <c r="L63" i="11"/>
  <c r="L21" i="11"/>
  <c r="L217" i="11"/>
  <c r="L68" i="11"/>
  <c r="L367" i="11"/>
  <c r="L312" i="11"/>
  <c r="L298" i="11"/>
  <c r="L195" i="11"/>
  <c r="L40" i="11"/>
  <c r="L360" i="11"/>
  <c r="L192" i="11"/>
  <c r="L122" i="11"/>
  <c r="L197" i="11"/>
  <c r="L121" i="11"/>
  <c r="L33" i="11"/>
  <c r="L369" i="11"/>
  <c r="L201" i="11"/>
  <c r="L51" i="11"/>
  <c r="L348" i="11"/>
  <c r="L176" i="11"/>
  <c r="L308" i="11"/>
  <c r="L54" i="11"/>
  <c r="L172" i="11"/>
  <c r="L387" i="11"/>
  <c r="L388" i="11"/>
  <c r="L146" i="11"/>
  <c r="L131" i="11"/>
  <c r="L373" i="11"/>
  <c r="L356" i="11"/>
  <c r="L145" i="11"/>
  <c r="L326" i="11"/>
  <c r="L44" i="11"/>
  <c r="L346" i="11"/>
  <c r="L190" i="11"/>
  <c r="L271" i="11"/>
  <c r="L255" i="11"/>
  <c r="L76" i="11"/>
  <c r="L295" i="11"/>
  <c r="L29" i="11"/>
  <c r="L110" i="11"/>
  <c r="L209" i="11"/>
  <c r="L155" i="11"/>
  <c r="L340" i="11"/>
  <c r="L173" i="11"/>
  <c r="L175" i="11"/>
  <c r="L287" i="11"/>
  <c r="L198" i="11"/>
  <c r="L354" i="11"/>
  <c r="L318" i="11"/>
  <c r="L227" i="11"/>
  <c r="L149" i="11"/>
  <c r="L242" i="11"/>
  <c r="L222" i="11"/>
  <c r="L196" i="11"/>
  <c r="L58" i="11"/>
  <c r="L372" i="11"/>
  <c r="L164" i="11"/>
  <c r="L11" i="11"/>
  <c r="L293" i="11"/>
  <c r="L108" i="11"/>
  <c r="L73" i="11"/>
  <c r="L7" i="11"/>
  <c r="L266" i="11"/>
  <c r="L97" i="11"/>
  <c r="L247" i="11"/>
  <c r="L163" i="11"/>
  <c r="L129" i="11"/>
  <c r="L92" i="11"/>
  <c r="L19" i="11"/>
  <c r="L349" i="11"/>
  <c r="L177" i="11"/>
  <c r="L56" i="11"/>
  <c r="L16" i="11"/>
  <c r="L46" i="11"/>
  <c r="L256" i="11"/>
  <c r="L101" i="11"/>
  <c r="L309" i="11"/>
  <c r="L150" i="11"/>
  <c r="L151" i="11"/>
  <c r="L259" i="11"/>
  <c r="L106" i="11"/>
  <c r="L208" i="11"/>
  <c r="L135" i="11"/>
  <c r="L376" i="11"/>
  <c r="L167" i="11"/>
  <c r="L171" i="11"/>
  <c r="L311" i="11"/>
  <c r="L307" i="11"/>
  <c r="L321" i="11"/>
  <c r="L288" i="11"/>
  <c r="L328" i="11"/>
  <c r="L273" i="11"/>
  <c r="L82" i="11"/>
  <c r="L47" i="11"/>
  <c r="L377" i="11"/>
  <c r="L219" i="11"/>
  <c r="L66" i="11"/>
  <c r="L23" i="11"/>
  <c r="L339" i="11"/>
  <c r="L305" i="11"/>
  <c r="L327" i="11"/>
  <c r="L78" i="11"/>
  <c r="L370" i="11"/>
  <c r="L280" i="11"/>
  <c r="L193" i="11"/>
  <c r="L147" i="11"/>
  <c r="L67" i="11"/>
  <c r="L24" i="11"/>
  <c r="L231" i="11"/>
  <c r="L316" i="11"/>
  <c r="L124" i="11"/>
  <c r="L87" i="11"/>
  <c r="L10" i="11"/>
  <c r="L336" i="11"/>
  <c r="L257" i="11"/>
  <c r="L95" i="11"/>
  <c r="L330" i="11"/>
  <c r="L317" i="11"/>
  <c r="L85" i="11"/>
  <c r="L140" i="11"/>
  <c r="L248" i="11"/>
  <c r="L245" i="11"/>
  <c r="L88" i="11"/>
  <c r="L234" i="11"/>
  <c r="L319" i="11"/>
  <c r="L301" i="11"/>
  <c r="L243" i="11"/>
  <c r="L204" i="11"/>
  <c r="L313" i="11"/>
  <c r="L83" i="11"/>
  <c r="L9" i="11"/>
  <c r="L379" i="11"/>
  <c r="L1" i="11"/>
</calcChain>
</file>

<file path=xl/connections.xml><?xml version="1.0" encoding="utf-8"?>
<connections xmlns="http://schemas.openxmlformats.org/spreadsheetml/2006/main">
  <connection id="1" keepAlive="1" name="Query - Tabella1" description="Connessione alla query 'Tabella1' nella cartella di lavoro." type="5" refreshedVersion="6" background="1" saveData="1">
    <dbPr connection="Provider=Microsoft.Mashup.OleDb.1;Data Source=$Workbook$;Location=Tabella1;Extended Properties=&quot;&quot;" command="SELECT * FROM [Tabella1]"/>
  </connection>
  <connection id="2" keepAlive="1" name="Query - Tabella1 (2)" description="Connessione alla query 'Tabella1 (2)' nella cartella di lavoro." type="5" refreshedVersion="6" background="1" saveData="1">
    <dbPr connection="Provider=Microsoft.Mashup.OleDb.1;Data Source=$Workbook$;Location=Tabella1 (2);Extended Properties=&quot;&quot;" command="SELECT * FROM [Tabella1 (2)]"/>
  </connection>
  <connection id="3" keepAlive="1" name="Query - Tabella1__2" description="Connessione alla query 'Tabella1__2' nella cartella di lavoro." type="5" refreshedVersion="6" background="1" saveData="1">
    <dbPr connection="Provider=Microsoft.Mashup.OleDb.1;Data Source=$Workbook$;Location=Tabella1__2;Extended Properties=&quot;&quot;" command="SELECT * FROM [Tabella1__2]"/>
  </connection>
  <connection id="4" keepAlive="1" name="Query - Tabella1__2 (2)" description="Connessione alla query 'Tabella1__2 (2)' nella cartella di lavoro." type="5" refreshedVersion="6" background="1" saveData="1">
    <dbPr connection="Provider=Microsoft.Mashup.OleDb.1;Data Source=$Workbook$;Location=Tabella1__2 (2);Extended Properties=&quot;&quot;" command="SELECT * FROM [Tabella1__2 (2)]"/>
  </connection>
</connections>
</file>

<file path=xl/sharedStrings.xml><?xml version="1.0" encoding="utf-8"?>
<sst xmlns="http://schemas.openxmlformats.org/spreadsheetml/2006/main" count="2749" uniqueCount="718">
  <si>
    <t>Gender</t>
  </si>
  <si>
    <t>DENIM</t>
  </si>
  <si>
    <t>FL5BE5LEM08</t>
  </si>
  <si>
    <t>GUESS</t>
  </si>
  <si>
    <t>PUMP</t>
  </si>
  <si>
    <t>PLAINO</t>
  </si>
  <si>
    <t>BENNIE15/DECOLLETE (PUMP)/LEAT</t>
  </si>
  <si>
    <t xml:space="preserve">   38</t>
  </si>
  <si>
    <t xml:space="preserve">   40</t>
  </si>
  <si>
    <t xml:space="preserve">   36</t>
  </si>
  <si>
    <t>FL5TANLEA10</t>
  </si>
  <si>
    <t>BOOTIE</t>
  </si>
  <si>
    <t>BLACK</t>
  </si>
  <si>
    <t>TANNER/STIVALETTO (BOOTIE)/LEA</t>
  </si>
  <si>
    <t>FL5OMEPAF03</t>
  </si>
  <si>
    <t>SANDAL</t>
  </si>
  <si>
    <t>OMERA/SANDALO (SANDAL)/LEATHER</t>
  </si>
  <si>
    <t xml:space="preserve">   41</t>
  </si>
  <si>
    <t>FL5ORESUE03</t>
  </si>
  <si>
    <t>OMERE/SANDALO (SANDAL)/SUEDE</t>
  </si>
  <si>
    <t xml:space="preserve">   37</t>
  </si>
  <si>
    <t>FL6AI2LEL03</t>
  </si>
  <si>
    <t>SILVER</t>
  </si>
  <si>
    <t>RASHIDA2/SANDALO (SANDAL)/LEAT</t>
  </si>
  <si>
    <t xml:space="preserve">   35</t>
  </si>
  <si>
    <t xml:space="preserve">   39</t>
  </si>
  <si>
    <t>FL6AIALEA03</t>
  </si>
  <si>
    <t>RASHIDA/SANDALO (SANDAL)/LEATH</t>
  </si>
  <si>
    <t>PINK</t>
  </si>
  <si>
    <t>WHITE</t>
  </si>
  <si>
    <t>BLACK POIS + JUNGLE</t>
  </si>
  <si>
    <t>FL6ADNLEA03</t>
  </si>
  <si>
    <t>FUCHSIA</t>
  </si>
  <si>
    <t>ADAN/SANDALO (SANDAL)/LEATHER</t>
  </si>
  <si>
    <t>YELLOW</t>
  </si>
  <si>
    <t>BLUE</t>
  </si>
  <si>
    <t>ABIRI</t>
  </si>
  <si>
    <t>FL6ABILEA03</t>
  </si>
  <si>
    <t>FL6AD2LEL03</t>
  </si>
  <si>
    <t>GOLD</t>
  </si>
  <si>
    <t>ADAN2/SANDALO (SANDAL)/LEATHER</t>
  </si>
  <si>
    <t>TAUPE</t>
  </si>
  <si>
    <t>FL6BS2PAF05</t>
  </si>
  <si>
    <t>SLING BACK</t>
  </si>
  <si>
    <t>BALISE2/SLING BACK/LEATHER LIK</t>
  </si>
  <si>
    <t>FL6CTRFAL03</t>
  </si>
  <si>
    <t>Nude</t>
  </si>
  <si>
    <t>CETRI</t>
  </si>
  <si>
    <t>BROWN/OCRA</t>
  </si>
  <si>
    <t>FL6BEELEA03</t>
  </si>
  <si>
    <t>BEACHIE/SANDALO (SANDAL)/LEATH</t>
  </si>
  <si>
    <t>SLIDE</t>
  </si>
  <si>
    <t>WHITE BLACK</t>
  </si>
  <si>
    <t>FL6CI2LEL08</t>
  </si>
  <si>
    <t>CICADA2/DECOLLETE (PUMP)/LEATH</t>
  </si>
  <si>
    <t>FL6CIALEA08</t>
  </si>
  <si>
    <t>CICADA/DECOLLETE (PUMP)/LEATHE</t>
  </si>
  <si>
    <t>FL6ELNLEA03</t>
  </si>
  <si>
    <t>ELLSYN/SANDALO (SANDAL)/LEATHE</t>
  </si>
  <si>
    <t>FL6DRALEA03</t>
  </si>
  <si>
    <t>MADRA/SANDALO (SANDAL)/LEATHER</t>
  </si>
  <si>
    <t>FL6DRASUE03</t>
  </si>
  <si>
    <t>MADRA/SANDALO (SANDAL)/SUEDE</t>
  </si>
  <si>
    <t>FL6DN2LEL03</t>
  </si>
  <si>
    <t>KADEN2/SANDALO (SANDAL)/LEATHE</t>
  </si>
  <si>
    <t>FL6EVALEA03</t>
  </si>
  <si>
    <t>MAEVA/SANDALO (SANDAL)/LEATHER</t>
  </si>
  <si>
    <t>FL6EIYLEA03</t>
  </si>
  <si>
    <t>EIRY/SANDALO (SANDAL)/LEATHER</t>
  </si>
  <si>
    <t>CORAL</t>
  </si>
  <si>
    <t>FL6EEILEA03</t>
  </si>
  <si>
    <t>BEIGE NEUTRO</t>
  </si>
  <si>
    <t>ELERI/SANDALO (SANDAL)/FABRIC</t>
  </si>
  <si>
    <t>FL6GE2LEA21</t>
  </si>
  <si>
    <t>THONG</t>
  </si>
  <si>
    <t>COGNAC</t>
  </si>
  <si>
    <t>GENERA2/SANDALO (SANDAL)/LEATH</t>
  </si>
  <si>
    <t>FL6GIELEA03</t>
  </si>
  <si>
    <t>GIORGIE/SANDALO (SANDAL)/LEATH</t>
  </si>
  <si>
    <t>FL6IK2LEL03</t>
  </si>
  <si>
    <t>KALISTA2/SANDALO (SANDAL)/LEAT</t>
  </si>
  <si>
    <t>FL6GAEFAP04</t>
  </si>
  <si>
    <t>GACE/ZEPPA (WEDGE)/FABRIC</t>
  </si>
  <si>
    <t>FL6I2SPEL03</t>
  </si>
  <si>
    <t>MAISA2/SANDALO (SANDAL)/FABRIC</t>
  </si>
  <si>
    <t>FL6IA2LEL03</t>
  </si>
  <si>
    <t>JANIA2/SANDALO (SANDAL)/LEATHE</t>
  </si>
  <si>
    <t>ROSE</t>
  </si>
  <si>
    <t>FL6KAALEA03</t>
  </si>
  <si>
    <t>KALISTA/SANDALO (SANDAL)/LEATH</t>
  </si>
  <si>
    <t>FL6JAALEA03</t>
  </si>
  <si>
    <t>JANIA/SANDALO (SANDAL)/LEATHER</t>
  </si>
  <si>
    <t>FL6HY2LEL04</t>
  </si>
  <si>
    <t>HYDEY2/ZEPPA (WEDGE)/LEATHER L</t>
  </si>
  <si>
    <t>FL6KANSUE03</t>
  </si>
  <si>
    <t>KADEN/SANDALO (SANDAL)/SUEDE</t>
  </si>
  <si>
    <t>LUX PINK</t>
  </si>
  <si>
    <t>FL6ISELEA05</t>
  </si>
  <si>
    <t>BALISE/SLING BACK/LEATHER</t>
  </si>
  <si>
    <t>FL6JAXRUB21</t>
  </si>
  <si>
    <t>JAXX/THONG (INFRADITO)/LEATHER</t>
  </si>
  <si>
    <t>FL6KIALEA03</t>
  </si>
  <si>
    <t>KAIRA/SANDALO (SANDAL)/LEATHER</t>
  </si>
  <si>
    <t>BLACK WHITE</t>
  </si>
  <si>
    <t>FL6LLLELE04</t>
  </si>
  <si>
    <t>LEDELL/ZEPPA (WEDGE)/LEATHER L</t>
  </si>
  <si>
    <t>TAN</t>
  </si>
  <si>
    <t>FL6MGLLEA03</t>
  </si>
  <si>
    <t>MAGALE/SANDALO (SANDAL)/LEATHE</t>
  </si>
  <si>
    <t>FL6MSELEA03</t>
  </si>
  <si>
    <t>MAISE/SANDALO (SANDAL)/LEATHER</t>
  </si>
  <si>
    <t>FL6MS2LEL03</t>
  </si>
  <si>
    <t>MAISE2/SANDALO (SANDAL)/LEATHE</t>
  </si>
  <si>
    <t>FL6MC2LEL03</t>
  </si>
  <si>
    <t>MACK2/SANDALO (SANDAL)/LEATHER</t>
  </si>
  <si>
    <t>FL6MCKLEA03</t>
  </si>
  <si>
    <t>MACK/SANDALO (SANDAL)/LEATHER</t>
  </si>
  <si>
    <t>FL6ME2PEL03</t>
  </si>
  <si>
    <t>MELISA2/SANDALO (SANDAL)/FABRI</t>
  </si>
  <si>
    <t>FL6MEASUE03</t>
  </si>
  <si>
    <t>MELISA/SANDALO (SANDAL)/SUEDE</t>
  </si>
  <si>
    <t>FL6MEALEA03</t>
  </si>
  <si>
    <t>MELISA/SANDALO (SANDAL)/LEATHE</t>
  </si>
  <si>
    <t>FL6OFEFAL03</t>
  </si>
  <si>
    <t>OFELIA</t>
  </si>
  <si>
    <t>FL6RMDFAL03</t>
  </si>
  <si>
    <t>RAMADA</t>
  </si>
  <si>
    <t>BLUSH</t>
  </si>
  <si>
    <t>FL6REAFAL03</t>
  </si>
  <si>
    <t>RENATA</t>
  </si>
  <si>
    <t>LYLAH6/SANDALO (SANDAL)/SYNTHE</t>
  </si>
  <si>
    <t>FL6YH2ELE03</t>
  </si>
  <si>
    <t>FL6YB2PEL03</t>
  </si>
  <si>
    <t>BRENDY2/SANDALO (SANDAL)/LEATH</t>
  </si>
  <si>
    <t>FL6SAILEA03</t>
  </si>
  <si>
    <t>MAISA/SANDALO (SANDAL)/LEATHER</t>
  </si>
  <si>
    <t>FL6TENLEA03</t>
  </si>
  <si>
    <t>TEDAN/SANDALO (SANDAL)/LEATHER</t>
  </si>
  <si>
    <t>FL6TK2SUE04</t>
  </si>
  <si>
    <t>KATINA2/ZEPPA (WEDGE)/SUEDE</t>
  </si>
  <si>
    <t>FL6TEULEA03</t>
  </si>
  <si>
    <t>TECRU/SANDALO (SANDAL)/LEATHER</t>
  </si>
  <si>
    <t>FL5CW2LEL08</t>
  </si>
  <si>
    <t>CREW2/DECOLLETE (PUMP)/LEATHER</t>
  </si>
  <si>
    <t>FL5CW2PAF08</t>
  </si>
  <si>
    <t>RED</t>
  </si>
  <si>
    <t>FL5BE5LEA08</t>
  </si>
  <si>
    <t>FL5BE6SUE08</t>
  </si>
  <si>
    <t>BENNIE16/DECOLLETE (PUMP)/SUED</t>
  </si>
  <si>
    <t>FL5ABELEA03</t>
  </si>
  <si>
    <t>ABETTE/SANDALO (SANDAL)/LEATHE</t>
  </si>
  <si>
    <t>FL5CLALEA08</t>
  </si>
  <si>
    <t>CLAUDIE/DECOLLETE (PUMP)/LEATH</t>
  </si>
  <si>
    <t>FL5CLALEM08</t>
  </si>
  <si>
    <t>FL5CRWLEA08</t>
  </si>
  <si>
    <t>CREW/DECOLLETE (PUMP)/LEATHER</t>
  </si>
  <si>
    <t>FL5CR3LAC08</t>
  </si>
  <si>
    <t>CREW3/DECOLLETE (PUMP)/FABRIC</t>
  </si>
  <si>
    <t>FL5BE7PAF08</t>
  </si>
  <si>
    <t>BENNIE17/DECOLLETE</t>
  </si>
  <si>
    <t>FL5BE7PEL08</t>
  </si>
  <si>
    <t>BENNIE17/DECOLLETE (PUMP)/LEAT</t>
  </si>
  <si>
    <t>FL5B2NPAF08</t>
  </si>
  <si>
    <t>BLENDA2/DECOLLETE (PUMP)/LEATH</t>
  </si>
  <si>
    <t>FL5DDILEA05</t>
  </si>
  <si>
    <t>EDDI/SLING BACK/LEATHER</t>
  </si>
  <si>
    <t>FL5DGAPAF05</t>
  </si>
  <si>
    <t>DEAGA/SLING BACK/LEATHER LIKE</t>
  </si>
  <si>
    <t>FL5DEGLEA05</t>
  </si>
  <si>
    <t>DEAGAL/SLING BACK/LEATHER</t>
  </si>
  <si>
    <t>NAVY</t>
  </si>
  <si>
    <t>FL5EIDSUE08</t>
  </si>
  <si>
    <t>ELIADA/DECOLLETE (PUMP)/SUEDE</t>
  </si>
  <si>
    <t>FL5EIDLEA08</t>
  </si>
  <si>
    <t>ELIADA/DECOLLETE (PUMP)/LEATHE</t>
  </si>
  <si>
    <t>FL5H16LEA07</t>
  </si>
  <si>
    <t>OPEN-TOE</t>
  </si>
  <si>
    <t>HADIE16/SPUNTATO (OPEN TOE)/LE</t>
  </si>
  <si>
    <t>FL5H16LEM07</t>
  </si>
  <si>
    <t>FL5NEALEA10</t>
  </si>
  <si>
    <t>NEA/STIVALETTO (BOOTIE)/LEATHE</t>
  </si>
  <si>
    <t>FL5KLSPAF03</t>
  </si>
  <si>
    <t>KAHLUAS/SANDALO (SANDAL)/LEATH</t>
  </si>
  <si>
    <t>FL5KAHLEA03</t>
  </si>
  <si>
    <t>KAHLUA/SANDALO (SANDAL)/LEATHE</t>
  </si>
  <si>
    <t>FL5ORELEM03</t>
  </si>
  <si>
    <t>OMERE/SANDALO (SANDAL)/LEATHER</t>
  </si>
  <si>
    <t>FL5ORELEA03</t>
  </si>
  <si>
    <t>FL5OM2FAM08</t>
  </si>
  <si>
    <t>OMARA2/DECOLLETE (PUMP)/TEXTUR</t>
  </si>
  <si>
    <t>FL5OMALEP08</t>
  </si>
  <si>
    <t>OMARA/DECOLLETE (PUMP)/LEATHER</t>
  </si>
  <si>
    <t>SNOW</t>
  </si>
  <si>
    <t>FL5TS3LEP08</t>
  </si>
  <si>
    <t>TEDSON3/DECOLLETE (PUMP)/LEATH</t>
  </si>
  <si>
    <t>FL5TS3LEA08</t>
  </si>
  <si>
    <t>FL5TEILEA10</t>
  </si>
  <si>
    <t>TEIGEN/STIVALETTO (BOOTIE)/LEA</t>
  </si>
  <si>
    <t>FL5TERLEP05</t>
  </si>
  <si>
    <t>TERNER/SLING BACK/LEATHER</t>
  </si>
  <si>
    <t>FL5TERLEA05</t>
  </si>
  <si>
    <t>FL5TEDLEA05</t>
  </si>
  <si>
    <t>TEDDI/SLING BACK/LEATHER</t>
  </si>
  <si>
    <t>FLBRS4LEA08</t>
  </si>
  <si>
    <t>BRADENS/DECOLLETE (PUMP)/LEATH</t>
  </si>
  <si>
    <t>FLRNN4LEA08</t>
  </si>
  <si>
    <t>BRINN/DECOLLETE (PUMP)/LEATHER</t>
  </si>
  <si>
    <t>FLTYE4LEA09</t>
  </si>
  <si>
    <t>SHOOTIE</t>
  </si>
  <si>
    <t>TYDEE/SHOOTIE  (ANKLE BOOT)/LE</t>
  </si>
  <si>
    <t>FL5TS3SUE08</t>
  </si>
  <si>
    <t>TEDSON3/DECOLLETE (PUMP)/SUEDE</t>
  </si>
  <si>
    <t>LACED-UP</t>
  </si>
  <si>
    <t xml:space="preserve">   43</t>
  </si>
  <si>
    <t xml:space="preserve">   44</t>
  </si>
  <si>
    <t>GREY</t>
  </si>
  <si>
    <t xml:space="preserve">   42</t>
  </si>
  <si>
    <t>FL5BIKESU12</t>
  </si>
  <si>
    <t>SNEAKER LOW</t>
  </si>
  <si>
    <t>BIKRAM/ACTIVE LADY/FABRIC</t>
  </si>
  <si>
    <t>FL7B13FAL08</t>
  </si>
  <si>
    <t>BROWN</t>
  </si>
  <si>
    <t>BENNIE13</t>
  </si>
  <si>
    <t>FL7X15ESU08</t>
  </si>
  <si>
    <t>leopardato 8571</t>
  </si>
  <si>
    <t>BLIX15</t>
  </si>
  <si>
    <t>FL8ARWLEA10</t>
  </si>
  <si>
    <t>ABREW/STIVALETTO (BOOTIE)/LEAT</t>
  </si>
  <si>
    <t>FL8BAYELE11</t>
  </si>
  <si>
    <t>BOOT</t>
  </si>
  <si>
    <t>BAYLIE/STIVALE (BOOT)/LEATHER</t>
  </si>
  <si>
    <t>FL8RAFFAL10</t>
  </si>
  <si>
    <t>BLACK BRASS</t>
  </si>
  <si>
    <t>RAFIELA/STIVALETTO (BOOTIE)/LE</t>
  </si>
  <si>
    <t>FL8TEAESU10</t>
  </si>
  <si>
    <t>TEEGANA/STIVALETTO (BOOTIE)/FA</t>
  </si>
  <si>
    <t>FL5KLUSUE03</t>
  </si>
  <si>
    <t>KAHLUN/SANDALO (SANDAL)/SUEDE</t>
  </si>
  <si>
    <t>FL7OK7ELE08</t>
  </si>
  <si>
    <t>WHITE MULTI</t>
  </si>
  <si>
    <t>OKLEY7/DECOLLETE (PUMP)/LEATHE</t>
  </si>
  <si>
    <t>FL7OK7PEL08</t>
  </si>
  <si>
    <t>NATU</t>
  </si>
  <si>
    <t>FL8GARLEA09</t>
  </si>
  <si>
    <t>GARRIE/SHOOTIE  (ANKLE BOOT)/L</t>
  </si>
  <si>
    <t>FL7NARLEP10</t>
  </si>
  <si>
    <t>NARRI/STIVALETTO (BOOTIE)/LEAT</t>
  </si>
  <si>
    <t>FL6OKLLEA08</t>
  </si>
  <si>
    <t>OKLEY/DECOLLETE (PUMP)/LEATHER</t>
  </si>
  <si>
    <t>FL8DVNPAF10</t>
  </si>
  <si>
    <t>DEAVAN/STIVALETTO (BOOTIE)/LEA</t>
  </si>
  <si>
    <t>FL8OIEFAL09</t>
  </si>
  <si>
    <t>BLACK/BLACK</t>
  </si>
  <si>
    <t>ORALIE/SHOOTIE  (ANKLE BOOT)/L</t>
  </si>
  <si>
    <t>FL7DESLEA08</t>
  </si>
  <si>
    <t>DESSIE4/DECOLLETE (PUMP)/LEATH</t>
  </si>
  <si>
    <t>FL6CR5LEA08</t>
  </si>
  <si>
    <t>CREW5/DECOLLETE (PUMP)/LEATHER</t>
  </si>
  <si>
    <t>FL6OK3PAF08</t>
  </si>
  <si>
    <t>OKLEY3/DECOLLETE (PUMP)/LEATHE</t>
  </si>
  <si>
    <t>FL7HI2SUE11</t>
  </si>
  <si>
    <t>HILLORY2/STIVALE (BOOT)/SUEDE</t>
  </si>
  <si>
    <t>FL5AUTLEA09</t>
  </si>
  <si>
    <t>AUTUM/SHOOTIE  (ANKLE BOOT)/LE</t>
  </si>
  <si>
    <t>FL5EMSLEA09</t>
  </si>
  <si>
    <t>EMSLEY/SHOOTIE  (ANKLE BOOT)/L</t>
  </si>
  <si>
    <t>FL5AUBLEA09</t>
  </si>
  <si>
    <t>AUBRY/SHOOTIE  (ANKLE BOOT)/LE</t>
  </si>
  <si>
    <t>FL8FEALEA10</t>
  </si>
  <si>
    <t>FELIPA/STIVALETTO (BOOTIE)/LEA</t>
  </si>
  <si>
    <t>FL8ORNLEA09</t>
  </si>
  <si>
    <t>ORSON/SHOOTIE  (ANKLE BOOT)/LE</t>
  </si>
  <si>
    <t>FL8RADFAL10</t>
  </si>
  <si>
    <t>RADELL/STIVALETTO (BOOTIE)/LEA</t>
  </si>
  <si>
    <t>FL8BE3LEA08</t>
  </si>
  <si>
    <t>MAUVE</t>
  </si>
  <si>
    <t>BELAN3/DECOLLETE (PUMP)/LEATHE</t>
  </si>
  <si>
    <t>FL8ODELEA08</t>
  </si>
  <si>
    <t>ODELA/DECOLLETE (PUMP)/LEATHER</t>
  </si>
  <si>
    <t>FL6IK3LEL03</t>
  </si>
  <si>
    <t>KALISTA3/SANDALO (SANDAL)/LEAT</t>
  </si>
  <si>
    <t>FL7BRELEA08</t>
  </si>
  <si>
    <t>BREELYN/DECOLLETE (PUMP)/LEATH</t>
  </si>
  <si>
    <t>FL5ADLLEA09</t>
  </si>
  <si>
    <t>ADALIND/SHOOTIE  (ANKLE BOOT)/</t>
  </si>
  <si>
    <t>FL5RLIELE12</t>
  </si>
  <si>
    <t>MARLIA/ACTIVE LADY/LEATHER LIK</t>
  </si>
  <si>
    <t>FL5GR2FAL12</t>
  </si>
  <si>
    <t>clear/white</t>
  </si>
  <si>
    <t>GRANSIN2/ACTIVE LADY/SYNTHETIC</t>
  </si>
  <si>
    <t>FL5H18LAC07</t>
  </si>
  <si>
    <t>HADIE18/SPUNTATO (OPEN TOE)/FA</t>
  </si>
  <si>
    <t>FL5TSOLEP08</t>
  </si>
  <si>
    <t>TEDSONA/DECOLLETE (PUMP)/PONY</t>
  </si>
  <si>
    <t>FL7BANPAF12</t>
  </si>
  <si>
    <t>BANQ/ACTIVE LADY/LEATHER LIKE</t>
  </si>
  <si>
    <t>FL7BEWLEA10</t>
  </si>
  <si>
    <t>BEWELL/STIVALETTO (BOOTIE)/LEA</t>
  </si>
  <si>
    <t>FL5KA2PEL03</t>
  </si>
  <si>
    <t>KAHLUA2/SANDALO (SANDAL)/LEATH</t>
  </si>
  <si>
    <t>FL5KLULEM03</t>
  </si>
  <si>
    <t>KAHLUN/SANDALO (SANDAL)/LEATHE</t>
  </si>
  <si>
    <t>FL5DDILEM05</t>
  </si>
  <si>
    <t>FL5CABLEA03</t>
  </si>
  <si>
    <t>CABELLS/SANDALO (SANDAL)/LEATH</t>
  </si>
  <si>
    <t>FL6FIIFAP12</t>
  </si>
  <si>
    <t>FIGGI/ACTIVE LADY/LEATHER LIKE</t>
  </si>
  <si>
    <t>FL6EIALEA03</t>
  </si>
  <si>
    <t>EIRA/SANDALO (SANDAL)/LEATHER</t>
  </si>
  <si>
    <t>FL5CR4SUE08</t>
  </si>
  <si>
    <t>LIGHT BLUE</t>
  </si>
  <si>
    <t>CREW4/DECOLLETE (PUMP)/SUEDE</t>
  </si>
  <si>
    <t>FL7BEWSUE10</t>
  </si>
  <si>
    <t>BEWELL/STIVALETTO (BOOTIE)/SUE</t>
  </si>
  <si>
    <t>WHIGO</t>
  </si>
  <si>
    <t>FL6MRLFAL12</t>
  </si>
  <si>
    <t>MARILYN</t>
  </si>
  <si>
    <t>FL7NARLEA10</t>
  </si>
  <si>
    <t>FLH124LEA07</t>
  </si>
  <si>
    <t>HADIE12/SPUNTATO (OPEN TOE)/LE</t>
  </si>
  <si>
    <t>FURNER/ACTIVE LADY/LEATHER LIK</t>
  </si>
  <si>
    <t>FL8FURFAM12</t>
  </si>
  <si>
    <t>BEIGE/LIGHT BROWN</t>
  </si>
  <si>
    <t>FL8VAHLEA10</t>
  </si>
  <si>
    <t>VAHANA/STIVALETTO (BOOTIE)/LEA</t>
  </si>
  <si>
    <t>FM8GRDSUE10</t>
  </si>
  <si>
    <t>dark brown</t>
  </si>
  <si>
    <t>GERALD</t>
  </si>
  <si>
    <t>FL7NISSUE10</t>
  </si>
  <si>
    <t>NISHA/STIVALETTO (BOOTIE)/LEAT</t>
  </si>
  <si>
    <t>FL8BE4LEL08</t>
  </si>
  <si>
    <t>BELAN4/DECOLLETE (PUMP)/LEATHE</t>
  </si>
  <si>
    <t>FL8NA2PEL10</t>
  </si>
  <si>
    <t>NAMIA2/STIVALETTO (BOOTIE)/LEA</t>
  </si>
  <si>
    <t>FL8AB2ESU11</t>
  </si>
  <si>
    <t>ABALENE2/STIVALE (BOOT)/FABRIC</t>
  </si>
  <si>
    <t>FL5CL2PAF08</t>
  </si>
  <si>
    <t>CLAUDIE2/DECOLLETE (PUMP)/LEAT</t>
  </si>
  <si>
    <t>FL7OK6LEA08</t>
  </si>
  <si>
    <t>OKLEY6/DECOLLETE (PUMP)/LEATHE</t>
  </si>
  <si>
    <t>FL7H13PAT07</t>
  </si>
  <si>
    <t>BLIX14</t>
  </si>
  <si>
    <t>FL8EN2LEA10</t>
  </si>
  <si>
    <t>ENETH2/STIVALETTO (BOOTIE)/LEA</t>
  </si>
  <si>
    <t>FL8BATFAL10</t>
  </si>
  <si>
    <t>BATEL/STIVALETTO (BOOTIE)/LEAT</t>
  </si>
  <si>
    <t>FL8LAALEA10</t>
  </si>
  <si>
    <t>LANNAHA/STIVALETTO (BOOTIE)/LE</t>
  </si>
  <si>
    <t>FL5TALLEL12</t>
  </si>
  <si>
    <t>TALLYA/ACTIVE LADY/LEATHER LIK</t>
  </si>
  <si>
    <t>FL6TK2LEA04</t>
  </si>
  <si>
    <t>KATINA2/ZEPPA (WEDGE)/LEATHER</t>
  </si>
  <si>
    <t>FL5FAYELE12</t>
  </si>
  <si>
    <t>SNEAKER</t>
  </si>
  <si>
    <t>FAYNE/STIVALETTO (BOOTIE)/LEAT</t>
  </si>
  <si>
    <t>FL7FENELE10</t>
  </si>
  <si>
    <t>FENIX/STIVALETTO (BOOTIE)/LEAT</t>
  </si>
  <si>
    <t>FM6MARFAL12</t>
  </si>
  <si>
    <t>MARTE</t>
  </si>
  <si>
    <t xml:space="preserve">   45</t>
  </si>
  <si>
    <t>FM6VITFAB12</t>
  </si>
  <si>
    <t>VITERBO</t>
  </si>
  <si>
    <t>FLBAI4LEA08</t>
  </si>
  <si>
    <t>BAFI/DECOLLETE (PUMP)/LEATHER</t>
  </si>
  <si>
    <t>FLBE74LEA08</t>
  </si>
  <si>
    <t>BENNIE7/DECOLLETE (PUMP)/LEATH</t>
  </si>
  <si>
    <t>Lime</t>
  </si>
  <si>
    <t>FL6KAKLEA03</t>
  </si>
  <si>
    <t>KAYAK/SANDALO (SANDAL)/LEATHER</t>
  </si>
  <si>
    <t>FLBLX1LEA08</t>
  </si>
  <si>
    <t>BLIX5/DECOLLETE (PUMP)/LEATHER</t>
  </si>
  <si>
    <t>FL5HELLEA08</t>
  </si>
  <si>
    <t>HENLIA/DECOLLETE (PUMP)/LEATHE</t>
  </si>
  <si>
    <t>FL5RUSLEA12</t>
  </si>
  <si>
    <t>RUSH/ACTIVE LADY/LEATHER</t>
  </si>
  <si>
    <t>FL5KA2LEL03</t>
  </si>
  <si>
    <t>FL7NEOELE12</t>
  </si>
  <si>
    <t>NEOMI/ACTIVE LADY/LEATHER LIKE</t>
  </si>
  <si>
    <t>FM6STASUE12</t>
  </si>
  <si>
    <t>STATEMENT</t>
  </si>
  <si>
    <t>FL7FABELE12</t>
  </si>
  <si>
    <t>FABIA/STIVALETTO (BOOTIE)/LEAT</t>
  </si>
  <si>
    <t>FL7PCNFAL12</t>
  </si>
  <si>
    <t>BEIGE/WHITE WHITE</t>
  </si>
  <si>
    <t>PICAN/ACTIVE LADY/LEATHER LIKE</t>
  </si>
  <si>
    <t>FL5H16SUE07</t>
  </si>
  <si>
    <t>HADIE16/SPUNTATO (OPEN TOE)/SU</t>
  </si>
  <si>
    <t>RIDERR/ACTIVE LADY/LEATHER LIK</t>
  </si>
  <si>
    <t>FL7BAIFAB12</t>
  </si>
  <si>
    <t>WHITE/BROWN</t>
  </si>
  <si>
    <t>BAILEEN/ACTIVE LADY/FABRIC</t>
  </si>
  <si>
    <t>FL5ONDLEA09</t>
  </si>
  <si>
    <t>ONDREA/SHOOTIE  (ANKLE BOOT)/L</t>
  </si>
  <si>
    <t>FL7B11LEA08</t>
  </si>
  <si>
    <t>BENNIE11</t>
  </si>
  <si>
    <t>FL5RIDELE12</t>
  </si>
  <si>
    <t>FL5KLULEA03</t>
  </si>
  <si>
    <t>BRONZE BLACK</t>
  </si>
  <si>
    <t>FL6TE2PEL03</t>
  </si>
  <si>
    <t>TEDAN2/SANDALO (SANDAL)/FABRIC</t>
  </si>
  <si>
    <t>FL5ED4FAP05</t>
  </si>
  <si>
    <t>EDYN4/SLING BACK/FABRIC</t>
  </si>
  <si>
    <t>FLEAG1LEA08</t>
  </si>
  <si>
    <t>EAGER2/DECOLLETE (PUMP)/LEATHE</t>
  </si>
  <si>
    <t>FL8RA3LEL10</t>
  </si>
  <si>
    <t>OLIVE</t>
  </si>
  <si>
    <t>RADELL3/STIVALETTO (BOOTIE)/FA</t>
  </si>
  <si>
    <t>FL5CRWLEM08</t>
  </si>
  <si>
    <t>FL5EDYLEA05</t>
  </si>
  <si>
    <t>EDYN/SLING BACK/LEATHER</t>
  </si>
  <si>
    <t>FLMIC2FAB05</t>
  </si>
  <si>
    <t>MICAELA/SANDALO (SANDAL)/FABRI</t>
  </si>
  <si>
    <t>MID CUT</t>
  </si>
  <si>
    <t>FL6EI2PEL03</t>
  </si>
  <si>
    <t>EIRA2/SANDALO (SANDAL)/LEATHER</t>
  </si>
  <si>
    <t>FL6GL2FAL03</t>
  </si>
  <si>
    <t>MAGALE2/SANDALO (SANDAL)/LEATH</t>
  </si>
  <si>
    <t>FL6HRLLEA07</t>
  </si>
  <si>
    <t>HARTLIE/SPUNTATO (OPEN TOE)/LE</t>
  </si>
  <si>
    <t>FL5BREFAM12</t>
  </si>
  <si>
    <t>BREETA/ACTIVE LADY/LEATHER LIK</t>
  </si>
  <si>
    <t>FL6TA2FAB12</t>
  </si>
  <si>
    <t>white pink</t>
  </si>
  <si>
    <t>TANDEY2/ACTIVE LADY/LEATHER LI</t>
  </si>
  <si>
    <t>FL6TYAFAB12</t>
  </si>
  <si>
    <t>TANDEY/ACTIVE LADY/LEATHER LIK</t>
  </si>
  <si>
    <t>FM8KYLLEA13</t>
  </si>
  <si>
    <t>KYLIAN</t>
  </si>
  <si>
    <t>BORDEAUX</t>
  </si>
  <si>
    <t>FL8HANFUR10</t>
  </si>
  <si>
    <t>HADASAN/STIVALETTO (BOOTIE)/LE</t>
  </si>
  <si>
    <t>FM5NGLLEA12</t>
  </si>
  <si>
    <t>NEW GLORYM</t>
  </si>
  <si>
    <t>FL5REIELE12</t>
  </si>
  <si>
    <t>REIMA/ACTIVE LADY/LEATHER LIKE</t>
  </si>
  <si>
    <t>FL8PAHELE12</t>
  </si>
  <si>
    <t>PATH/ACTIVE LADY/TEXTURE</t>
  </si>
  <si>
    <t>FL5CHAFAL12</t>
  </si>
  <si>
    <t>CHARLIN/ACTIVE LADY/LEATHER LI</t>
  </si>
  <si>
    <t>FL8OVILEA09</t>
  </si>
  <si>
    <t>OVILA/SHOOTIE  (ANKLE BOOT)/LE</t>
  </si>
  <si>
    <t>FL8OVISUE09</t>
  </si>
  <si>
    <t>OVILA/SHOOTIE  (ANKLE BOOT)/SU</t>
  </si>
  <si>
    <t>FL5AL2FAB09</t>
  </si>
  <si>
    <t>ADALIND2/SHOOTIE  (ANKLE BOOT)</t>
  </si>
  <si>
    <t>FL5AZRFAB09</t>
  </si>
  <si>
    <t>AZRAEL/SHOOTIE  (ANKLE BOOT)/F</t>
  </si>
  <si>
    <t>FL5BK2FAM08</t>
  </si>
  <si>
    <t>WHITE BEIGE</t>
  </si>
  <si>
    <t>BAAKO2/DECOLLETE (PUMP)/FABRIC</t>
  </si>
  <si>
    <t>FL5TP2FAM12</t>
  </si>
  <si>
    <t>TYPICAL2/ACTIVE LADY/LEATHER L</t>
  </si>
  <si>
    <t>FL7NEDFAL10</t>
  </si>
  <si>
    <t>NEDIVA/STIVALETTO (BOOTIE)/LEA</t>
  </si>
  <si>
    <t>FL6BL2FAL08</t>
  </si>
  <si>
    <t>BELLAM2</t>
  </si>
  <si>
    <t>FL6SABSUE06</t>
  </si>
  <si>
    <t>SABOT</t>
  </si>
  <si>
    <t>IVORY</t>
  </si>
  <si>
    <t>SABA</t>
  </si>
  <si>
    <t>FL6SA5ELE12</t>
  </si>
  <si>
    <t>WHITE SILVER</t>
  </si>
  <si>
    <t>SAUCEY5/ACTIVE LADY/LEATHER LI</t>
  </si>
  <si>
    <t>FL8BARLEA08</t>
  </si>
  <si>
    <t>BAKER/DECOLLETE (PUMP)/LEATHER</t>
  </si>
  <si>
    <t>FL6GE3FAP04</t>
  </si>
  <si>
    <t>GESINA3/ZEPPA (WEDGE)/FABRIC</t>
  </si>
  <si>
    <t>FL8ZANLEP10</t>
  </si>
  <si>
    <t>ZADIEN/STIVALETTO (BOOTIE)/PON</t>
  </si>
  <si>
    <t>FL8ZAELEP08</t>
  </si>
  <si>
    <t>ZANYE/DECOLLETE (PUMP)/PONY</t>
  </si>
  <si>
    <t>FL8TGEELE10</t>
  </si>
  <si>
    <t>TEEGAN/STIVALETTO (BOOTIE)/LEA</t>
  </si>
  <si>
    <t>FL8BE2FAM08</t>
  </si>
  <si>
    <t>BELANI2/DECOLLETE (PUMP)/TEXTU</t>
  </si>
  <si>
    <t>FL6HD2PAF04</t>
  </si>
  <si>
    <t>HARDY2/ZEPPA (WEDGE)/LEATHER L</t>
  </si>
  <si>
    <t>FL8TEOESU11</t>
  </si>
  <si>
    <t>TEODARA/STIVALE (BOOT)/FABRIC</t>
  </si>
  <si>
    <t>Wine</t>
  </si>
  <si>
    <t>ZEBRA</t>
  </si>
  <si>
    <t>FL6GRYLEA04</t>
  </si>
  <si>
    <t>GRAY/ZEPPA (WEDGE)/LEATHER</t>
  </si>
  <si>
    <t>FL8MINFAL10</t>
  </si>
  <si>
    <t>MACIN/STIVALETTO (BOOTIE)/LEAT</t>
  </si>
  <si>
    <t>FL6OKLSUE08</t>
  </si>
  <si>
    <t>OKLEY/DECOLLETE (PUMP)/SUEDE</t>
  </si>
  <si>
    <t>FL6GESLEA04</t>
  </si>
  <si>
    <t>GESINA/ZEPPA (WEDGE)/LEATHER</t>
  </si>
  <si>
    <t>FL6LVILEA03</t>
  </si>
  <si>
    <t>LOVINA/SANDALO (SANDAL)/LEATHE</t>
  </si>
  <si>
    <t>FL6RAMLEA03</t>
  </si>
  <si>
    <t>RAMONDA/SANDALO (SANDAL)/LEATH</t>
  </si>
  <si>
    <t>FL6RV2ELE03</t>
  </si>
  <si>
    <t>RAIVEN2/SANDALO (SANDAL)/LEATH</t>
  </si>
  <si>
    <t>FL8ABBLEA10</t>
  </si>
  <si>
    <t>ABBEA/STIVALETTO (BOOTIE)/LEAT</t>
  </si>
  <si>
    <t>FL8BYYPEL10</t>
  </si>
  <si>
    <t>BAYLEY/STIVALETTO (BOOTIE)/LEA</t>
  </si>
  <si>
    <t>FL5BRILEA08</t>
  </si>
  <si>
    <t>BRITEE/DECOLLETE (PUMP)/LEATHE</t>
  </si>
  <si>
    <t>FL8BY2ESU10</t>
  </si>
  <si>
    <t>BAYLEY2/STIVALETTO (BOOTIE)/FA</t>
  </si>
  <si>
    <t>FL8OLALEA08</t>
  </si>
  <si>
    <t>OLEANA/DECOLLETE (PUMP)/LEATHE</t>
  </si>
  <si>
    <t>FL5GLAELE12</t>
  </si>
  <si>
    <t>GLADISS/ACTIVE LADY/LEATHER LI</t>
  </si>
  <si>
    <t>FL8MEGESU10</t>
  </si>
  <si>
    <t>MEGGAN/STIVALETTO (BOOTIE)/FAB</t>
  </si>
  <si>
    <t>FL8SE2FAM12</t>
  </si>
  <si>
    <t>PEWTEr</t>
  </si>
  <si>
    <t>STONEY2/ACTIVE LADY/FABRIC</t>
  </si>
  <si>
    <t>FL8STEFAL12</t>
  </si>
  <si>
    <t>STAYCEE/ACTIVE LADY/LEATHER</t>
  </si>
  <si>
    <t>FL8HUESUE09</t>
  </si>
  <si>
    <t>HUTTE/SHOOTIE  (ANKLE BOOT)/SU</t>
  </si>
  <si>
    <t>FL5TIFLEA03</t>
  </si>
  <si>
    <t>TIFFY/SANDALO (SANDAL)/LEATHER</t>
  </si>
  <si>
    <t>FL8OLILEA09</t>
  </si>
  <si>
    <t>ORALIA/SHOOTIE  (ANKLE BOOT)/L</t>
  </si>
  <si>
    <t>FL5BEKFAL12</t>
  </si>
  <si>
    <t>BECKIE/ACTIVE LADY/LEATHER LIK</t>
  </si>
  <si>
    <t>FL5NINELE10</t>
  </si>
  <si>
    <t>NINA3</t>
  </si>
  <si>
    <t>FL5KY6FAL12</t>
  </si>
  <si>
    <t>KAYSIE6/ACTIVE LADY/FABRIC</t>
  </si>
  <si>
    <t>FL6KNTSUE03</t>
  </si>
  <si>
    <t>KATRINNA/SANDALO (SANDAL)/SUED</t>
  </si>
  <si>
    <t>FL7OL2PEL10</t>
  </si>
  <si>
    <t>OLANES2/SHOOTIE  (ANKLE BOOT)/</t>
  </si>
  <si>
    <t>FL6GM5ELE12</t>
  </si>
  <si>
    <t>GAMER5/ACTIVE LADY/LEATHER LIK</t>
  </si>
  <si>
    <t>FL6KYLLEA05</t>
  </si>
  <si>
    <t>KYLIN/SLING BACK/LEATHER</t>
  </si>
  <si>
    <t>FL7VERFAL10</t>
  </si>
  <si>
    <t>VERNETA/STIVALETTO (BOOTIE)/LE</t>
  </si>
  <si>
    <t>FL6BG2PAF08</t>
  </si>
  <si>
    <t>BLAGE2</t>
  </si>
  <si>
    <t>FL6BLGLEA08</t>
  </si>
  <si>
    <t>BLAGE</t>
  </si>
  <si>
    <t>FL6KILVIN05</t>
  </si>
  <si>
    <t>KARILLA/SLING BACK/SUEDE</t>
  </si>
  <si>
    <t>FL7HASSUE10</t>
  </si>
  <si>
    <t>HALSTEN2/STIVALETTO (BOOTIE)/S</t>
  </si>
  <si>
    <t>FL6BLNSUE08</t>
  </si>
  <si>
    <t>BELAN/DECOLLETE (PUMP)/SUEDE</t>
  </si>
  <si>
    <t>FL7EVNLEA08</t>
  </si>
  <si>
    <t>ELEVEN/DECOLLETE (PUMP)/LEATHE</t>
  </si>
  <si>
    <t>FL7OK6LEP08</t>
  </si>
  <si>
    <t>FL6SAYELE12</t>
  </si>
  <si>
    <t>SAUCEY/ACTIVE LADY/LEATHER LIK</t>
  </si>
  <si>
    <t>FL7OLALEP10</t>
  </si>
  <si>
    <t>OLANES/SHOOTIE  (ANKLE BOOT)/L</t>
  </si>
  <si>
    <t>FL7DM2FAM10</t>
  </si>
  <si>
    <t>DOMAIN2/STIVALETTO (BOOTIE)/FA</t>
  </si>
  <si>
    <t>FL5AUBSUE09</t>
  </si>
  <si>
    <t>AUBRY/SHOOTIE  (ANKLE BOOT)/SU</t>
  </si>
  <si>
    <t>FL7NLALEA10</t>
  </si>
  <si>
    <t>NEOLA/STIVALETTO (BOOTIE)/LEAT</t>
  </si>
  <si>
    <t>FL7NS2SUE10</t>
  </si>
  <si>
    <t>NISHA2/STIVALETTO (BOOTIE)/LEA</t>
  </si>
  <si>
    <t>FL6ENZELE21</t>
  </si>
  <si>
    <t>ENZY/BEACH THONG/LEATHER LIKE</t>
  </si>
  <si>
    <t>FL7OLESUE08</t>
  </si>
  <si>
    <t>OUTLEA/DECOLLETE (PUMP)/SUEDE</t>
  </si>
  <si>
    <t>FL5KYRESU03</t>
  </si>
  <si>
    <t>KYRIA</t>
  </si>
  <si>
    <t>FL6MD2LEA03</t>
  </si>
  <si>
    <t>MADESTA2/SANDALO (SANDAL)/LEAT</t>
  </si>
  <si>
    <t>FL6TDDELE03</t>
  </si>
  <si>
    <t>THADDEA/SANDALO (SANDAL)/LEATH</t>
  </si>
  <si>
    <t>FL6TDDPAF03</t>
  </si>
  <si>
    <t>FL5DE3LEP05</t>
  </si>
  <si>
    <t>DEAGAL3/SLING BACK/FABRIC</t>
  </si>
  <si>
    <t>FL5GALFAB12</t>
  </si>
  <si>
    <t>GALLINA/ACTIVE LADY/LEATHER LI</t>
  </si>
  <si>
    <t>FL6RENLEA03</t>
  </si>
  <si>
    <t>RENATA/SANDALO (SANDAL)/LEATHE</t>
  </si>
  <si>
    <t>FL6RYLFAM12</t>
  </si>
  <si>
    <t>RYLINN/ACTIVE LADY/TEXTURE</t>
  </si>
  <si>
    <t>FL7BRAELE12</t>
  </si>
  <si>
    <t>BRANDIA/ACTIVE LADY/LEATHER LI</t>
  </si>
  <si>
    <t>FL5DY2FAM05</t>
  </si>
  <si>
    <t>EDYN2/SLING BACK/TEXTURE</t>
  </si>
  <si>
    <t>FM8LIAELE12</t>
  </si>
  <si>
    <t>LIAM</t>
  </si>
  <si>
    <t xml:space="preserve">   46</t>
  </si>
  <si>
    <t>FM6STMELE12</t>
  </si>
  <si>
    <t>LIGHT GREY</t>
  </si>
  <si>
    <t>STATEMENT HI</t>
  </si>
  <si>
    <t>FLEE24PAL08</t>
  </si>
  <si>
    <t>ORLENA2/DECOLLETE (PUMP)/LEATH</t>
  </si>
  <si>
    <t>FL6HYYLEA04</t>
  </si>
  <si>
    <t>HYDEY/ZEPPA (WEDGE)/LEATHER</t>
  </si>
  <si>
    <t>FL8HANLEA10</t>
  </si>
  <si>
    <t>FL8VACLEA09</t>
  </si>
  <si>
    <t>VACHELE/SHOOTIE  (ANKLE BOOT)/</t>
  </si>
  <si>
    <t>FL8VH2ELE09</t>
  </si>
  <si>
    <t>VACHELE2/SHOOTIE  (ANKLE BOOT)</t>
  </si>
  <si>
    <t>FL8AENLEA10</t>
  </si>
  <si>
    <t>AELANIN/STIVALETTO (BOOTIE)/LE</t>
  </si>
  <si>
    <t>FL6LRELEA03</t>
  </si>
  <si>
    <t>LAURELE/SANDALO (SANDAL)/LEATH</t>
  </si>
  <si>
    <t>FL8BAISUE08</t>
  </si>
  <si>
    <t>BAKERI/DECOLLETE (PUMP)/SUEDE</t>
  </si>
  <si>
    <t>FL8SIYFAB12</t>
  </si>
  <si>
    <t>SINDLY/STIVALETTO (BOOTIE)/FAB</t>
  </si>
  <si>
    <t>FL6NYLESU03</t>
  </si>
  <si>
    <t>NYLAE/SANDALO (SANDAL)/FABRIC</t>
  </si>
  <si>
    <t>FL8BB2ESU10</t>
  </si>
  <si>
    <t>ABBEA2/STIVALETTO (BOOTIE)/FAB</t>
  </si>
  <si>
    <t>FL8AELFAL10</t>
  </si>
  <si>
    <t>AELANI/STIVALETTO (BOOTIE)/LEA</t>
  </si>
  <si>
    <t>FL8BOSSUE10</t>
  </si>
  <si>
    <t>BOSCOE/STIVALETTO (BOOTIE)/LEA</t>
  </si>
  <si>
    <t>FL6LELLEA03</t>
  </si>
  <si>
    <t>LELANI/SANDALO (SANDAL)/LEATHE</t>
  </si>
  <si>
    <t>FL6LVAPAF03</t>
  </si>
  <si>
    <t>LOVINA2/SANDALO (SANDAL)/LEATH</t>
  </si>
  <si>
    <t>FL6LV2DEN03</t>
  </si>
  <si>
    <t>LEVIY2/SANDALO (SANDAL)/FABRIC</t>
  </si>
  <si>
    <t>ORANGE MIST</t>
  </si>
  <si>
    <t>FL8AG2ESU11</t>
  </si>
  <si>
    <t>AGETHA2/STIVALE (BOOT)/FABRIC</t>
  </si>
  <si>
    <t>FL8EGAFAL11</t>
  </si>
  <si>
    <t>AGETHAREVISED</t>
  </si>
  <si>
    <t>FL7BRNELE12</t>
  </si>
  <si>
    <t>BRINA/STIVALETTO (BOOTIE)/LEAT</t>
  </si>
  <si>
    <t>FL7CAMELE12</t>
  </si>
  <si>
    <t>CAMBRY/ACTIVE LADY/LEATHER LIK</t>
  </si>
  <si>
    <t>FL5BC2FAL12</t>
  </si>
  <si>
    <t>BECKIE2/ACTIVE LADY/FABRIC</t>
  </si>
  <si>
    <t>FL7BRDELE12</t>
  </si>
  <si>
    <t>BRANDI/ACTIVE LADY/LEATHER LIK</t>
  </si>
  <si>
    <t>FL8CICRUB11</t>
  </si>
  <si>
    <t>CICELY</t>
  </si>
  <si>
    <t>FL8FEOFAB12</t>
  </si>
  <si>
    <t>FELLO/STIVALETTO (BOOTIE)/LEAT</t>
  </si>
  <si>
    <t>FL7TE7FAL12</t>
  </si>
  <si>
    <t>TERAIN7</t>
  </si>
  <si>
    <t>FL5EI2PAF05</t>
  </si>
  <si>
    <t>EDDI2/SLING BACK/LEATHER LIKE</t>
  </si>
  <si>
    <t>FL5CL3SUE08</t>
  </si>
  <si>
    <t>CLAUDIE3/DECOLLETE (PUMP)/SUED</t>
  </si>
  <si>
    <t>FL5PUXLEA12</t>
  </si>
  <si>
    <t>PUXLY/ACTIVE LADY/LEATHER</t>
  </si>
  <si>
    <t>FL5H17PAF07</t>
  </si>
  <si>
    <t>HADIE17/SPUNTATO (OPEN TOE)/LE</t>
  </si>
  <si>
    <t>FLCRL3PEL12</t>
  </si>
  <si>
    <t>CAROL</t>
  </si>
  <si>
    <t>FL5NV2PEL10</t>
  </si>
  <si>
    <t>CAMEL</t>
  </si>
  <si>
    <t>NEVIAH2/STIVALETTO (BOOTIE)/LE</t>
  </si>
  <si>
    <t>FL5TE2FAL10</t>
  </si>
  <si>
    <t>TEIGEN2/STIVALETTO (BOOTIE)/FA</t>
  </si>
  <si>
    <t>FLBAX4LEA12</t>
  </si>
  <si>
    <t>BAUX/STIVALETTO (BOOTIE)/LEATH</t>
  </si>
  <si>
    <t>FLURL3PAF12</t>
  </si>
  <si>
    <t>URIALA</t>
  </si>
  <si>
    <t>FLURN3PAF12</t>
  </si>
  <si>
    <t>URNY</t>
  </si>
  <si>
    <t>FLKY21SAT03</t>
  </si>
  <si>
    <t>KARLILY2</t>
  </si>
  <si>
    <t>FLPEA4ESU09</t>
  </si>
  <si>
    <t>PEACHIE/SHOOTIE  (ANKLE BOOT)/</t>
  </si>
  <si>
    <t>FLPRS4ESU11</t>
  </si>
  <si>
    <t>PORSIA/STIVALE (BOOT)/SUEDE</t>
  </si>
  <si>
    <t>FL6DANLEM03</t>
  </si>
  <si>
    <t>DARION/SANDALO (SANDAL)/LEATHE</t>
  </si>
  <si>
    <t>FL6BEELEM03</t>
  </si>
  <si>
    <t>FL6GULLEA04</t>
  </si>
  <si>
    <t>GULIVER/ZEPPA (WEDGE)/LEATHER</t>
  </si>
  <si>
    <t>FL6DE2LEA19</t>
  </si>
  <si>
    <t>DARICE2/SANDALO (SANDAL)/LEATH</t>
  </si>
  <si>
    <t>FL6DR2PEL03</t>
  </si>
  <si>
    <t>MADRA2/SANDALO (SANDAL)/LEATHE</t>
  </si>
  <si>
    <t>FL5RJ2FAP12</t>
  </si>
  <si>
    <t>REJJY2/ACTIVE LADY/FABRIC</t>
  </si>
  <si>
    <t>FL5RD3FAL12</t>
  </si>
  <si>
    <t>RIDERR3/ACTIVE LADY/FABRIC</t>
  </si>
  <si>
    <t>FL5MR5FAB12</t>
  </si>
  <si>
    <t>MARLYN5/ACTIVE LADY/FABRIC</t>
  </si>
  <si>
    <t>FL5TEZLAC10</t>
  </si>
  <si>
    <t>TEZANA/STIVALETTO (BOOTIE)/FAB</t>
  </si>
  <si>
    <t>FL5SEMFAB12</t>
  </si>
  <si>
    <t>SEMI/ACTIVE LADY/FABRIC</t>
  </si>
  <si>
    <t>FL5LR2FAM03</t>
  </si>
  <si>
    <t>LORDIE2/SANDALO (SANDAL)/FABRI</t>
  </si>
  <si>
    <t>FL5DEAELE12</t>
  </si>
  <si>
    <t>DEALIA/ACTIVE LADY/LEATHER LIK</t>
  </si>
  <si>
    <t>FL5FLSFAB12</t>
  </si>
  <si>
    <t>FLAUS/ACTIVE LADY/LEATHER LIKE</t>
  </si>
  <si>
    <t>LILAC</t>
  </si>
  <si>
    <t>FLFN21LEA09</t>
  </si>
  <si>
    <t>FUNTIME2/SHOOTIE  (ANKLE BOOT)</t>
  </si>
  <si>
    <t>RRP</t>
  </si>
  <si>
    <t>Brand</t>
  </si>
  <si>
    <t>Footwear</t>
  </si>
  <si>
    <t>Season</t>
  </si>
  <si>
    <t>QTY</t>
  </si>
  <si>
    <t>39.5</t>
  </si>
  <si>
    <t>36.5</t>
  </si>
  <si>
    <t>37.5</t>
  </si>
  <si>
    <t>38.5</t>
  </si>
  <si>
    <t>ITEM</t>
  </si>
  <si>
    <t>DISCOUNT</t>
  </si>
  <si>
    <t>PICTURE</t>
  </si>
  <si>
    <t>MAN</t>
  </si>
  <si>
    <t>WOMAN</t>
  </si>
  <si>
    <t>PRICE</t>
  </si>
  <si>
    <t>TOTAL PRICE</t>
  </si>
  <si>
    <t>COLOR DESCR</t>
  </si>
  <si>
    <t>ITEM &amp; COLOR</t>
  </si>
  <si>
    <t>BRAND</t>
  </si>
  <si>
    <t>DEXRIPTION</t>
  </si>
  <si>
    <t>ARTICLE NAME</t>
  </si>
  <si>
    <t>WHLS</t>
  </si>
  <si>
    <t>TOT WHLS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</si>
</sst>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#,##0.00\ &quot;€&quot;"/>
  </numFmts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3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9" fontId="0" fillId="0" borderId="0" xfId="3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left" vertical="center"/>
    </xf>
    <xf numFmtId="165" fontId="0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9" fontId="0" fillId="0" borderId="1" xfId="3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9" fontId="0" fillId="2" borderId="1" xfId="3" applyFont="1" applyFill="1" applyBorder="1" applyAlignment="1">
      <alignment horizontal="center" vertical="center"/>
    </xf>
    <xf numFmtId="165" fontId="0" fillId="2" borderId="1" xfId="0" applyNumberFormat="1" applyFont="1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left" vertical="center"/>
    </xf>
    <xf numFmtId="3" fontId="0" fillId="0" borderId="0" xfId="0" applyNumberFormat="1" applyFont="1" applyAlignment="1">
      <alignment horizontal="center" vertical="center"/>
    </xf>
    <xf numFmtId="3" fontId="0" fillId="2" borderId="1" xfId="0" applyNumberFormat="1" applyFont="1" applyFill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</cellXfs>
  <cellStyles count="4">
    <cellStyle name="Comma 2" xfId="1"/>
    <cellStyle name="Currency 2" xfId="2"/>
    <cellStyle name="Normal" xfId="0" builtinId="0"/>
    <cellStyle name="Percent" xfId="3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114300</xdr:rowOff>
    </xdr:from>
    <xdr:to>
      <xdr:col>0</xdr:col>
      <xdr:colOff>1123950</xdr:colOff>
      <xdr:row>2</xdr:row>
      <xdr:rowOff>838200</xdr:rowOff>
    </xdr:to>
    <xdr:pic>
      <xdr:nvPicPr>
        <xdr:cNvPr id="1025" name="Immagine 28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6953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</xdr:row>
      <xdr:rowOff>114300</xdr:rowOff>
    </xdr:from>
    <xdr:to>
      <xdr:col>0</xdr:col>
      <xdr:colOff>1123950</xdr:colOff>
      <xdr:row>5</xdr:row>
      <xdr:rowOff>838200</xdr:rowOff>
    </xdr:to>
    <xdr:pic>
      <xdr:nvPicPr>
        <xdr:cNvPr id="1026" name="Immagine 40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33528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</xdr:row>
      <xdr:rowOff>114300</xdr:rowOff>
    </xdr:from>
    <xdr:to>
      <xdr:col>0</xdr:col>
      <xdr:colOff>1123950</xdr:colOff>
      <xdr:row>7</xdr:row>
      <xdr:rowOff>838200</xdr:rowOff>
    </xdr:to>
    <xdr:pic>
      <xdr:nvPicPr>
        <xdr:cNvPr id="1027" name="Immagine 42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51244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8</xdr:row>
      <xdr:rowOff>114300</xdr:rowOff>
    </xdr:from>
    <xdr:to>
      <xdr:col>0</xdr:col>
      <xdr:colOff>1123950</xdr:colOff>
      <xdr:row>8</xdr:row>
      <xdr:rowOff>838200</xdr:rowOff>
    </xdr:to>
    <xdr:pic>
      <xdr:nvPicPr>
        <xdr:cNvPr id="1028" name="Immagine 58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60102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</xdr:row>
      <xdr:rowOff>114300</xdr:rowOff>
    </xdr:from>
    <xdr:to>
      <xdr:col>0</xdr:col>
      <xdr:colOff>1123950</xdr:colOff>
      <xdr:row>10</xdr:row>
      <xdr:rowOff>838200</xdr:rowOff>
    </xdr:to>
    <xdr:pic>
      <xdr:nvPicPr>
        <xdr:cNvPr id="1029" name="Immagine 80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77819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11</xdr:row>
      <xdr:rowOff>114300</xdr:rowOff>
    </xdr:from>
    <xdr:to>
      <xdr:col>0</xdr:col>
      <xdr:colOff>1123950</xdr:colOff>
      <xdr:row>11</xdr:row>
      <xdr:rowOff>838200</xdr:rowOff>
    </xdr:to>
    <xdr:pic>
      <xdr:nvPicPr>
        <xdr:cNvPr id="1030" name="Immagine 82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86677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</xdr:row>
      <xdr:rowOff>114300</xdr:rowOff>
    </xdr:from>
    <xdr:to>
      <xdr:col>0</xdr:col>
      <xdr:colOff>1123950</xdr:colOff>
      <xdr:row>12</xdr:row>
      <xdr:rowOff>838200</xdr:rowOff>
    </xdr:to>
    <xdr:pic>
      <xdr:nvPicPr>
        <xdr:cNvPr id="1031" name="Immagine 86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95535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</xdr:row>
      <xdr:rowOff>114300</xdr:rowOff>
    </xdr:from>
    <xdr:to>
      <xdr:col>0</xdr:col>
      <xdr:colOff>1123950</xdr:colOff>
      <xdr:row>13</xdr:row>
      <xdr:rowOff>838200</xdr:rowOff>
    </xdr:to>
    <xdr:pic>
      <xdr:nvPicPr>
        <xdr:cNvPr id="1032" name="Immagine 8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104394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</xdr:row>
      <xdr:rowOff>114300</xdr:rowOff>
    </xdr:from>
    <xdr:to>
      <xdr:col>0</xdr:col>
      <xdr:colOff>1123950</xdr:colOff>
      <xdr:row>14</xdr:row>
      <xdr:rowOff>838200</xdr:rowOff>
    </xdr:to>
    <xdr:pic>
      <xdr:nvPicPr>
        <xdr:cNvPr id="1033" name="Immagine 90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113252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15</xdr:row>
      <xdr:rowOff>114300</xdr:rowOff>
    </xdr:from>
    <xdr:to>
      <xdr:col>0</xdr:col>
      <xdr:colOff>1123950</xdr:colOff>
      <xdr:row>15</xdr:row>
      <xdr:rowOff>838200</xdr:rowOff>
    </xdr:to>
    <xdr:pic>
      <xdr:nvPicPr>
        <xdr:cNvPr id="1034" name="Immagine 96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122110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</xdr:row>
      <xdr:rowOff>114300</xdr:rowOff>
    </xdr:from>
    <xdr:to>
      <xdr:col>0</xdr:col>
      <xdr:colOff>1123950</xdr:colOff>
      <xdr:row>16</xdr:row>
      <xdr:rowOff>838200</xdr:rowOff>
    </xdr:to>
    <xdr:pic>
      <xdr:nvPicPr>
        <xdr:cNvPr id="1035" name="Immagine 100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130968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</xdr:row>
      <xdr:rowOff>114300</xdr:rowOff>
    </xdr:from>
    <xdr:to>
      <xdr:col>0</xdr:col>
      <xdr:colOff>1123950</xdr:colOff>
      <xdr:row>17</xdr:row>
      <xdr:rowOff>838200</xdr:rowOff>
    </xdr:to>
    <xdr:pic>
      <xdr:nvPicPr>
        <xdr:cNvPr id="1036" name="Immagine 102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13982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</xdr:row>
      <xdr:rowOff>114300</xdr:rowOff>
    </xdr:from>
    <xdr:to>
      <xdr:col>0</xdr:col>
      <xdr:colOff>1123950</xdr:colOff>
      <xdr:row>20</xdr:row>
      <xdr:rowOff>838200</xdr:rowOff>
    </xdr:to>
    <xdr:pic>
      <xdr:nvPicPr>
        <xdr:cNvPr id="1037" name="Immagine 108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166401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21</xdr:row>
      <xdr:rowOff>114300</xdr:rowOff>
    </xdr:from>
    <xdr:to>
      <xdr:col>0</xdr:col>
      <xdr:colOff>1123950</xdr:colOff>
      <xdr:row>21</xdr:row>
      <xdr:rowOff>838200</xdr:rowOff>
    </xdr:to>
    <xdr:pic>
      <xdr:nvPicPr>
        <xdr:cNvPr id="1038" name="Immagine 110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175260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</xdr:row>
      <xdr:rowOff>114300</xdr:rowOff>
    </xdr:from>
    <xdr:to>
      <xdr:col>0</xdr:col>
      <xdr:colOff>1123950</xdr:colOff>
      <xdr:row>22</xdr:row>
      <xdr:rowOff>838200</xdr:rowOff>
    </xdr:to>
    <xdr:pic>
      <xdr:nvPicPr>
        <xdr:cNvPr id="1039" name="Immagine 114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184118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</xdr:row>
      <xdr:rowOff>114300</xdr:rowOff>
    </xdr:from>
    <xdr:to>
      <xdr:col>0</xdr:col>
      <xdr:colOff>1123950</xdr:colOff>
      <xdr:row>23</xdr:row>
      <xdr:rowOff>838200</xdr:rowOff>
    </xdr:to>
    <xdr:pic>
      <xdr:nvPicPr>
        <xdr:cNvPr id="1040" name="Immagine 116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192976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26</xdr:row>
      <xdr:rowOff>114300</xdr:rowOff>
    </xdr:from>
    <xdr:to>
      <xdr:col>0</xdr:col>
      <xdr:colOff>1123950</xdr:colOff>
      <xdr:row>26</xdr:row>
      <xdr:rowOff>838200</xdr:rowOff>
    </xdr:to>
    <xdr:pic>
      <xdr:nvPicPr>
        <xdr:cNvPr id="1041" name="Immagine 130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219551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</xdr:row>
      <xdr:rowOff>114300</xdr:rowOff>
    </xdr:from>
    <xdr:to>
      <xdr:col>0</xdr:col>
      <xdr:colOff>1123950</xdr:colOff>
      <xdr:row>27</xdr:row>
      <xdr:rowOff>838200</xdr:rowOff>
    </xdr:to>
    <xdr:pic>
      <xdr:nvPicPr>
        <xdr:cNvPr id="1042" name="Immagine 134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228409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</xdr:row>
      <xdr:rowOff>114300</xdr:rowOff>
    </xdr:from>
    <xdr:to>
      <xdr:col>0</xdr:col>
      <xdr:colOff>1123950</xdr:colOff>
      <xdr:row>28</xdr:row>
      <xdr:rowOff>838200</xdr:rowOff>
    </xdr:to>
    <xdr:pic>
      <xdr:nvPicPr>
        <xdr:cNvPr id="1043" name="Immagine 136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237267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</xdr:row>
      <xdr:rowOff>114300</xdr:rowOff>
    </xdr:from>
    <xdr:to>
      <xdr:col>0</xdr:col>
      <xdr:colOff>1123950</xdr:colOff>
      <xdr:row>30</xdr:row>
      <xdr:rowOff>838200</xdr:rowOff>
    </xdr:to>
    <xdr:pic>
      <xdr:nvPicPr>
        <xdr:cNvPr id="1044" name="Immagine 138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254984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31</xdr:row>
      <xdr:rowOff>114300</xdr:rowOff>
    </xdr:from>
    <xdr:to>
      <xdr:col>0</xdr:col>
      <xdr:colOff>1123950</xdr:colOff>
      <xdr:row>31</xdr:row>
      <xdr:rowOff>838200</xdr:rowOff>
    </xdr:to>
    <xdr:pic>
      <xdr:nvPicPr>
        <xdr:cNvPr id="1045" name="Immagine 140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263842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33</xdr:row>
      <xdr:rowOff>114300</xdr:rowOff>
    </xdr:from>
    <xdr:to>
      <xdr:col>0</xdr:col>
      <xdr:colOff>1123950</xdr:colOff>
      <xdr:row>33</xdr:row>
      <xdr:rowOff>838200</xdr:rowOff>
    </xdr:to>
    <xdr:pic>
      <xdr:nvPicPr>
        <xdr:cNvPr id="1046" name="Immagine 142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" y="281559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</xdr:row>
      <xdr:rowOff>114300</xdr:rowOff>
    </xdr:from>
    <xdr:to>
      <xdr:col>0</xdr:col>
      <xdr:colOff>1123950</xdr:colOff>
      <xdr:row>34</xdr:row>
      <xdr:rowOff>838200</xdr:rowOff>
    </xdr:to>
    <xdr:pic>
      <xdr:nvPicPr>
        <xdr:cNvPr id="1047" name="Immagine 144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" y="290417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36</xdr:row>
      <xdr:rowOff>114300</xdr:rowOff>
    </xdr:from>
    <xdr:to>
      <xdr:col>0</xdr:col>
      <xdr:colOff>1123950</xdr:colOff>
      <xdr:row>36</xdr:row>
      <xdr:rowOff>838200</xdr:rowOff>
    </xdr:to>
    <xdr:pic>
      <xdr:nvPicPr>
        <xdr:cNvPr id="1048" name="Immagine 146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" y="308133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38</xdr:row>
      <xdr:rowOff>114300</xdr:rowOff>
    </xdr:from>
    <xdr:to>
      <xdr:col>0</xdr:col>
      <xdr:colOff>1123950</xdr:colOff>
      <xdr:row>38</xdr:row>
      <xdr:rowOff>838200</xdr:rowOff>
    </xdr:to>
    <xdr:pic>
      <xdr:nvPicPr>
        <xdr:cNvPr id="1049" name="Immagine 152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325850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39</xdr:row>
      <xdr:rowOff>114300</xdr:rowOff>
    </xdr:from>
    <xdr:to>
      <xdr:col>0</xdr:col>
      <xdr:colOff>1123950</xdr:colOff>
      <xdr:row>39</xdr:row>
      <xdr:rowOff>838200</xdr:rowOff>
    </xdr:to>
    <xdr:pic>
      <xdr:nvPicPr>
        <xdr:cNvPr id="1050" name="Immagine 154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334708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40</xdr:row>
      <xdr:rowOff>114300</xdr:rowOff>
    </xdr:from>
    <xdr:to>
      <xdr:col>0</xdr:col>
      <xdr:colOff>1123950</xdr:colOff>
      <xdr:row>40</xdr:row>
      <xdr:rowOff>838200</xdr:rowOff>
    </xdr:to>
    <xdr:pic>
      <xdr:nvPicPr>
        <xdr:cNvPr id="1051" name="Immagine 156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" y="343566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42</xdr:row>
      <xdr:rowOff>114300</xdr:rowOff>
    </xdr:from>
    <xdr:to>
      <xdr:col>0</xdr:col>
      <xdr:colOff>1123950</xdr:colOff>
      <xdr:row>42</xdr:row>
      <xdr:rowOff>838200</xdr:rowOff>
    </xdr:to>
    <xdr:pic>
      <xdr:nvPicPr>
        <xdr:cNvPr id="1052" name="Immagine 166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0" y="361283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43</xdr:row>
      <xdr:rowOff>114300</xdr:rowOff>
    </xdr:from>
    <xdr:to>
      <xdr:col>0</xdr:col>
      <xdr:colOff>1123950</xdr:colOff>
      <xdr:row>43</xdr:row>
      <xdr:rowOff>838200</xdr:rowOff>
    </xdr:to>
    <xdr:pic>
      <xdr:nvPicPr>
        <xdr:cNvPr id="1053" name="Immagine 168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370141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44</xdr:row>
      <xdr:rowOff>114300</xdr:rowOff>
    </xdr:from>
    <xdr:to>
      <xdr:col>0</xdr:col>
      <xdr:colOff>1123950</xdr:colOff>
      <xdr:row>44</xdr:row>
      <xdr:rowOff>838200</xdr:rowOff>
    </xdr:to>
    <xdr:pic>
      <xdr:nvPicPr>
        <xdr:cNvPr id="1054" name="Immagine 170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378999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45</xdr:row>
      <xdr:rowOff>114300</xdr:rowOff>
    </xdr:from>
    <xdr:to>
      <xdr:col>0</xdr:col>
      <xdr:colOff>1123950</xdr:colOff>
      <xdr:row>45</xdr:row>
      <xdr:rowOff>838200</xdr:rowOff>
    </xdr:to>
    <xdr:pic>
      <xdr:nvPicPr>
        <xdr:cNvPr id="1055" name="Immagine 172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" y="387858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46</xdr:row>
      <xdr:rowOff>114300</xdr:rowOff>
    </xdr:from>
    <xdr:to>
      <xdr:col>0</xdr:col>
      <xdr:colOff>1123950</xdr:colOff>
      <xdr:row>46</xdr:row>
      <xdr:rowOff>838200</xdr:rowOff>
    </xdr:to>
    <xdr:pic>
      <xdr:nvPicPr>
        <xdr:cNvPr id="1056" name="Immagine 174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396716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47</xdr:row>
      <xdr:rowOff>114300</xdr:rowOff>
    </xdr:from>
    <xdr:to>
      <xdr:col>0</xdr:col>
      <xdr:colOff>1123950</xdr:colOff>
      <xdr:row>47</xdr:row>
      <xdr:rowOff>838200</xdr:rowOff>
    </xdr:to>
    <xdr:pic>
      <xdr:nvPicPr>
        <xdr:cNvPr id="1057" name="Immagine 176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" y="405574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49</xdr:row>
      <xdr:rowOff>114300</xdr:rowOff>
    </xdr:from>
    <xdr:to>
      <xdr:col>0</xdr:col>
      <xdr:colOff>1123950</xdr:colOff>
      <xdr:row>49</xdr:row>
      <xdr:rowOff>838200</xdr:rowOff>
    </xdr:to>
    <xdr:pic>
      <xdr:nvPicPr>
        <xdr:cNvPr id="1058" name="Immagine 178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0" y="423291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51</xdr:row>
      <xdr:rowOff>114300</xdr:rowOff>
    </xdr:from>
    <xdr:to>
      <xdr:col>0</xdr:col>
      <xdr:colOff>1123950</xdr:colOff>
      <xdr:row>51</xdr:row>
      <xdr:rowOff>838200</xdr:rowOff>
    </xdr:to>
    <xdr:pic>
      <xdr:nvPicPr>
        <xdr:cNvPr id="1059" name="Immagine 180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0" y="441007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53</xdr:row>
      <xdr:rowOff>114300</xdr:rowOff>
    </xdr:from>
    <xdr:to>
      <xdr:col>0</xdr:col>
      <xdr:colOff>1123950</xdr:colOff>
      <xdr:row>53</xdr:row>
      <xdr:rowOff>838200</xdr:rowOff>
    </xdr:to>
    <xdr:pic>
      <xdr:nvPicPr>
        <xdr:cNvPr id="1060" name="Immagine 184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0" y="458724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54</xdr:row>
      <xdr:rowOff>114300</xdr:rowOff>
    </xdr:from>
    <xdr:to>
      <xdr:col>0</xdr:col>
      <xdr:colOff>1123950</xdr:colOff>
      <xdr:row>54</xdr:row>
      <xdr:rowOff>838200</xdr:rowOff>
    </xdr:to>
    <xdr:pic>
      <xdr:nvPicPr>
        <xdr:cNvPr id="1061" name="Immagine 186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0" y="467582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55</xdr:row>
      <xdr:rowOff>114300</xdr:rowOff>
    </xdr:from>
    <xdr:to>
      <xdr:col>0</xdr:col>
      <xdr:colOff>1123950</xdr:colOff>
      <xdr:row>55</xdr:row>
      <xdr:rowOff>838200</xdr:rowOff>
    </xdr:to>
    <xdr:pic>
      <xdr:nvPicPr>
        <xdr:cNvPr id="1062" name="Immagine 188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" y="476440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56</xdr:row>
      <xdr:rowOff>114300</xdr:rowOff>
    </xdr:from>
    <xdr:to>
      <xdr:col>0</xdr:col>
      <xdr:colOff>1123950</xdr:colOff>
      <xdr:row>56</xdr:row>
      <xdr:rowOff>838200</xdr:rowOff>
    </xdr:to>
    <xdr:pic>
      <xdr:nvPicPr>
        <xdr:cNvPr id="1063" name="Immagine 190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485298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57</xdr:row>
      <xdr:rowOff>114300</xdr:rowOff>
    </xdr:from>
    <xdr:to>
      <xdr:col>0</xdr:col>
      <xdr:colOff>1123950</xdr:colOff>
      <xdr:row>57</xdr:row>
      <xdr:rowOff>838200</xdr:rowOff>
    </xdr:to>
    <xdr:pic>
      <xdr:nvPicPr>
        <xdr:cNvPr id="1064" name="Immagine 194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49415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58</xdr:row>
      <xdr:rowOff>114300</xdr:rowOff>
    </xdr:from>
    <xdr:to>
      <xdr:col>0</xdr:col>
      <xdr:colOff>1123950</xdr:colOff>
      <xdr:row>58</xdr:row>
      <xdr:rowOff>838200</xdr:rowOff>
    </xdr:to>
    <xdr:pic>
      <xdr:nvPicPr>
        <xdr:cNvPr id="1065" name="Immagine 196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" y="503015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59</xdr:row>
      <xdr:rowOff>114300</xdr:rowOff>
    </xdr:from>
    <xdr:to>
      <xdr:col>0</xdr:col>
      <xdr:colOff>1123950</xdr:colOff>
      <xdr:row>59</xdr:row>
      <xdr:rowOff>838200</xdr:rowOff>
    </xdr:to>
    <xdr:pic>
      <xdr:nvPicPr>
        <xdr:cNvPr id="1066" name="Immagine 198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0" y="511873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60</xdr:row>
      <xdr:rowOff>114300</xdr:rowOff>
    </xdr:from>
    <xdr:to>
      <xdr:col>0</xdr:col>
      <xdr:colOff>1123950</xdr:colOff>
      <xdr:row>60</xdr:row>
      <xdr:rowOff>838200</xdr:rowOff>
    </xdr:to>
    <xdr:pic>
      <xdr:nvPicPr>
        <xdr:cNvPr id="1067" name="Immagine 200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0" y="520731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63</xdr:row>
      <xdr:rowOff>114300</xdr:rowOff>
    </xdr:from>
    <xdr:to>
      <xdr:col>0</xdr:col>
      <xdr:colOff>1123950</xdr:colOff>
      <xdr:row>63</xdr:row>
      <xdr:rowOff>838200</xdr:rowOff>
    </xdr:to>
    <xdr:pic>
      <xdr:nvPicPr>
        <xdr:cNvPr id="1068" name="Immagine 202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0" y="547306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65</xdr:row>
      <xdr:rowOff>114300</xdr:rowOff>
    </xdr:from>
    <xdr:to>
      <xdr:col>0</xdr:col>
      <xdr:colOff>1123950</xdr:colOff>
      <xdr:row>65</xdr:row>
      <xdr:rowOff>838200</xdr:rowOff>
    </xdr:to>
    <xdr:pic>
      <xdr:nvPicPr>
        <xdr:cNvPr id="1069" name="Immagine 204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0" y="565023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67</xdr:row>
      <xdr:rowOff>114300</xdr:rowOff>
    </xdr:from>
    <xdr:to>
      <xdr:col>0</xdr:col>
      <xdr:colOff>1123950</xdr:colOff>
      <xdr:row>67</xdr:row>
      <xdr:rowOff>838200</xdr:rowOff>
    </xdr:to>
    <xdr:pic>
      <xdr:nvPicPr>
        <xdr:cNvPr id="1070" name="Immagine 206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0" y="582739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68</xdr:row>
      <xdr:rowOff>114300</xdr:rowOff>
    </xdr:from>
    <xdr:to>
      <xdr:col>0</xdr:col>
      <xdr:colOff>1123950</xdr:colOff>
      <xdr:row>68</xdr:row>
      <xdr:rowOff>838200</xdr:rowOff>
    </xdr:to>
    <xdr:pic>
      <xdr:nvPicPr>
        <xdr:cNvPr id="1071" name="Immagine 208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0" y="591597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69</xdr:row>
      <xdr:rowOff>114300</xdr:rowOff>
    </xdr:from>
    <xdr:to>
      <xdr:col>0</xdr:col>
      <xdr:colOff>1123950</xdr:colOff>
      <xdr:row>69</xdr:row>
      <xdr:rowOff>838200</xdr:rowOff>
    </xdr:to>
    <xdr:pic>
      <xdr:nvPicPr>
        <xdr:cNvPr id="1072" name="Immagine 214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0" y="600456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70</xdr:row>
      <xdr:rowOff>114300</xdr:rowOff>
    </xdr:from>
    <xdr:to>
      <xdr:col>0</xdr:col>
      <xdr:colOff>1123950</xdr:colOff>
      <xdr:row>70</xdr:row>
      <xdr:rowOff>838200</xdr:rowOff>
    </xdr:to>
    <xdr:pic>
      <xdr:nvPicPr>
        <xdr:cNvPr id="1073" name="Immagine 216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0" y="609314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71</xdr:row>
      <xdr:rowOff>114300</xdr:rowOff>
    </xdr:from>
    <xdr:to>
      <xdr:col>0</xdr:col>
      <xdr:colOff>1123950</xdr:colOff>
      <xdr:row>71</xdr:row>
      <xdr:rowOff>838200</xdr:rowOff>
    </xdr:to>
    <xdr:pic>
      <xdr:nvPicPr>
        <xdr:cNvPr id="1074" name="Immagine 218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618172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72</xdr:row>
      <xdr:rowOff>114300</xdr:rowOff>
    </xdr:from>
    <xdr:to>
      <xdr:col>0</xdr:col>
      <xdr:colOff>1123950</xdr:colOff>
      <xdr:row>72</xdr:row>
      <xdr:rowOff>838200</xdr:rowOff>
    </xdr:to>
    <xdr:pic>
      <xdr:nvPicPr>
        <xdr:cNvPr id="1075" name="Immagine 220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0" y="627030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74</xdr:row>
      <xdr:rowOff>114300</xdr:rowOff>
    </xdr:from>
    <xdr:to>
      <xdr:col>0</xdr:col>
      <xdr:colOff>1123950</xdr:colOff>
      <xdr:row>74</xdr:row>
      <xdr:rowOff>838200</xdr:rowOff>
    </xdr:to>
    <xdr:pic>
      <xdr:nvPicPr>
        <xdr:cNvPr id="1076" name="Immagine 222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0" y="644747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75</xdr:row>
      <xdr:rowOff>114300</xdr:rowOff>
    </xdr:from>
    <xdr:to>
      <xdr:col>0</xdr:col>
      <xdr:colOff>1123950</xdr:colOff>
      <xdr:row>75</xdr:row>
      <xdr:rowOff>838200</xdr:rowOff>
    </xdr:to>
    <xdr:pic>
      <xdr:nvPicPr>
        <xdr:cNvPr id="1077" name="Immagine 224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653605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76</xdr:row>
      <xdr:rowOff>114300</xdr:rowOff>
    </xdr:from>
    <xdr:to>
      <xdr:col>0</xdr:col>
      <xdr:colOff>1123950</xdr:colOff>
      <xdr:row>76</xdr:row>
      <xdr:rowOff>838200</xdr:rowOff>
    </xdr:to>
    <xdr:pic>
      <xdr:nvPicPr>
        <xdr:cNvPr id="1078" name="Immagine 228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0" y="662463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77</xdr:row>
      <xdr:rowOff>114300</xdr:rowOff>
    </xdr:from>
    <xdr:to>
      <xdr:col>0</xdr:col>
      <xdr:colOff>1123950</xdr:colOff>
      <xdr:row>77</xdr:row>
      <xdr:rowOff>838200</xdr:rowOff>
    </xdr:to>
    <xdr:pic>
      <xdr:nvPicPr>
        <xdr:cNvPr id="1079" name="Immagine 230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0" y="671322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78</xdr:row>
      <xdr:rowOff>114300</xdr:rowOff>
    </xdr:from>
    <xdr:to>
      <xdr:col>0</xdr:col>
      <xdr:colOff>1123950</xdr:colOff>
      <xdr:row>78</xdr:row>
      <xdr:rowOff>838200</xdr:rowOff>
    </xdr:to>
    <xdr:pic>
      <xdr:nvPicPr>
        <xdr:cNvPr id="1080" name="Immagine 234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0" y="680180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79</xdr:row>
      <xdr:rowOff>114300</xdr:rowOff>
    </xdr:from>
    <xdr:to>
      <xdr:col>0</xdr:col>
      <xdr:colOff>1123950</xdr:colOff>
      <xdr:row>79</xdr:row>
      <xdr:rowOff>838200</xdr:rowOff>
    </xdr:to>
    <xdr:pic>
      <xdr:nvPicPr>
        <xdr:cNvPr id="1081" name="Immagine 236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0" y="689038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80</xdr:row>
      <xdr:rowOff>114300</xdr:rowOff>
    </xdr:from>
    <xdr:to>
      <xdr:col>0</xdr:col>
      <xdr:colOff>1123950</xdr:colOff>
      <xdr:row>80</xdr:row>
      <xdr:rowOff>838200</xdr:rowOff>
    </xdr:to>
    <xdr:pic>
      <xdr:nvPicPr>
        <xdr:cNvPr id="1082" name="Immagine 238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0" y="697896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81</xdr:row>
      <xdr:rowOff>114300</xdr:rowOff>
    </xdr:from>
    <xdr:to>
      <xdr:col>0</xdr:col>
      <xdr:colOff>1123950</xdr:colOff>
      <xdr:row>81</xdr:row>
      <xdr:rowOff>838200</xdr:rowOff>
    </xdr:to>
    <xdr:pic>
      <xdr:nvPicPr>
        <xdr:cNvPr id="1083" name="Immagine 240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0" y="706755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82</xdr:row>
      <xdr:rowOff>114300</xdr:rowOff>
    </xdr:from>
    <xdr:to>
      <xdr:col>0</xdr:col>
      <xdr:colOff>1123950</xdr:colOff>
      <xdr:row>82</xdr:row>
      <xdr:rowOff>838200</xdr:rowOff>
    </xdr:to>
    <xdr:pic>
      <xdr:nvPicPr>
        <xdr:cNvPr id="1084" name="Immagine 248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0" y="715613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83</xdr:row>
      <xdr:rowOff>114300</xdr:rowOff>
    </xdr:from>
    <xdr:to>
      <xdr:col>0</xdr:col>
      <xdr:colOff>1123950</xdr:colOff>
      <xdr:row>83</xdr:row>
      <xdr:rowOff>838200</xdr:rowOff>
    </xdr:to>
    <xdr:pic>
      <xdr:nvPicPr>
        <xdr:cNvPr id="1085" name="Immagine 250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0" y="724471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84</xdr:row>
      <xdr:rowOff>114300</xdr:rowOff>
    </xdr:from>
    <xdr:to>
      <xdr:col>0</xdr:col>
      <xdr:colOff>1123950</xdr:colOff>
      <xdr:row>84</xdr:row>
      <xdr:rowOff>838200</xdr:rowOff>
    </xdr:to>
    <xdr:pic>
      <xdr:nvPicPr>
        <xdr:cNvPr id="1086" name="Immagine 254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0" y="733329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87</xdr:row>
      <xdr:rowOff>114300</xdr:rowOff>
    </xdr:from>
    <xdr:to>
      <xdr:col>0</xdr:col>
      <xdr:colOff>1123950</xdr:colOff>
      <xdr:row>87</xdr:row>
      <xdr:rowOff>838200</xdr:rowOff>
    </xdr:to>
    <xdr:pic>
      <xdr:nvPicPr>
        <xdr:cNvPr id="1087" name="Immagine 258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0" y="759904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90</xdr:row>
      <xdr:rowOff>114300</xdr:rowOff>
    </xdr:from>
    <xdr:to>
      <xdr:col>0</xdr:col>
      <xdr:colOff>1123950</xdr:colOff>
      <xdr:row>90</xdr:row>
      <xdr:rowOff>838200</xdr:rowOff>
    </xdr:to>
    <xdr:pic>
      <xdr:nvPicPr>
        <xdr:cNvPr id="1088" name="Immagine 266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0" y="786479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91</xdr:row>
      <xdr:rowOff>114300</xdr:rowOff>
    </xdr:from>
    <xdr:to>
      <xdr:col>0</xdr:col>
      <xdr:colOff>1123950</xdr:colOff>
      <xdr:row>91</xdr:row>
      <xdr:rowOff>838200</xdr:rowOff>
    </xdr:to>
    <xdr:pic>
      <xdr:nvPicPr>
        <xdr:cNvPr id="1089" name="Immagine 268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0" y="795337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92</xdr:row>
      <xdr:rowOff>114300</xdr:rowOff>
    </xdr:from>
    <xdr:to>
      <xdr:col>0</xdr:col>
      <xdr:colOff>1123950</xdr:colOff>
      <xdr:row>92</xdr:row>
      <xdr:rowOff>838200</xdr:rowOff>
    </xdr:to>
    <xdr:pic>
      <xdr:nvPicPr>
        <xdr:cNvPr id="1090" name="Immagine 270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0" y="804195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94</xdr:row>
      <xdr:rowOff>114300</xdr:rowOff>
    </xdr:from>
    <xdr:to>
      <xdr:col>0</xdr:col>
      <xdr:colOff>1123950</xdr:colOff>
      <xdr:row>94</xdr:row>
      <xdr:rowOff>838200</xdr:rowOff>
    </xdr:to>
    <xdr:pic>
      <xdr:nvPicPr>
        <xdr:cNvPr id="1091" name="Immagine 278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0" y="821912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96</xdr:row>
      <xdr:rowOff>114300</xdr:rowOff>
    </xdr:from>
    <xdr:to>
      <xdr:col>0</xdr:col>
      <xdr:colOff>1123950</xdr:colOff>
      <xdr:row>96</xdr:row>
      <xdr:rowOff>838200</xdr:rowOff>
    </xdr:to>
    <xdr:pic>
      <xdr:nvPicPr>
        <xdr:cNvPr id="1092" name="Immagine 284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0" y="839628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97</xdr:row>
      <xdr:rowOff>114300</xdr:rowOff>
    </xdr:from>
    <xdr:to>
      <xdr:col>0</xdr:col>
      <xdr:colOff>1123950</xdr:colOff>
      <xdr:row>97</xdr:row>
      <xdr:rowOff>838200</xdr:rowOff>
    </xdr:to>
    <xdr:pic>
      <xdr:nvPicPr>
        <xdr:cNvPr id="1093" name="Immagine 286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0" y="84848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98</xdr:row>
      <xdr:rowOff>114300</xdr:rowOff>
    </xdr:from>
    <xdr:to>
      <xdr:col>0</xdr:col>
      <xdr:colOff>1123950</xdr:colOff>
      <xdr:row>98</xdr:row>
      <xdr:rowOff>838200</xdr:rowOff>
    </xdr:to>
    <xdr:pic>
      <xdr:nvPicPr>
        <xdr:cNvPr id="1094" name="Immagine 294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0" y="857345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99</xdr:row>
      <xdr:rowOff>114300</xdr:rowOff>
    </xdr:from>
    <xdr:to>
      <xdr:col>0</xdr:col>
      <xdr:colOff>1123950</xdr:colOff>
      <xdr:row>99</xdr:row>
      <xdr:rowOff>838200</xdr:rowOff>
    </xdr:to>
    <xdr:pic>
      <xdr:nvPicPr>
        <xdr:cNvPr id="1095" name="Immagine 296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0" y="866203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102</xdr:row>
      <xdr:rowOff>114300</xdr:rowOff>
    </xdr:from>
    <xdr:to>
      <xdr:col>0</xdr:col>
      <xdr:colOff>1123950</xdr:colOff>
      <xdr:row>102</xdr:row>
      <xdr:rowOff>838200</xdr:rowOff>
    </xdr:to>
    <xdr:pic>
      <xdr:nvPicPr>
        <xdr:cNvPr id="1096" name="Immagine 308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0" y="892778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104</xdr:row>
      <xdr:rowOff>114300</xdr:rowOff>
    </xdr:from>
    <xdr:to>
      <xdr:col>0</xdr:col>
      <xdr:colOff>1123950</xdr:colOff>
      <xdr:row>104</xdr:row>
      <xdr:rowOff>838200</xdr:rowOff>
    </xdr:to>
    <xdr:pic>
      <xdr:nvPicPr>
        <xdr:cNvPr id="1097" name="Immagine 310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0" y="910494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105</xdr:row>
      <xdr:rowOff>114300</xdr:rowOff>
    </xdr:from>
    <xdr:to>
      <xdr:col>0</xdr:col>
      <xdr:colOff>1123950</xdr:colOff>
      <xdr:row>105</xdr:row>
      <xdr:rowOff>838200</xdr:rowOff>
    </xdr:to>
    <xdr:pic>
      <xdr:nvPicPr>
        <xdr:cNvPr id="1098" name="Immagine 314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0" y="919353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106</xdr:row>
      <xdr:rowOff>114300</xdr:rowOff>
    </xdr:from>
    <xdr:to>
      <xdr:col>0</xdr:col>
      <xdr:colOff>1123950</xdr:colOff>
      <xdr:row>106</xdr:row>
      <xdr:rowOff>838200</xdr:rowOff>
    </xdr:to>
    <xdr:pic>
      <xdr:nvPicPr>
        <xdr:cNvPr id="1099" name="Immagine 316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0" y="928211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107</xdr:row>
      <xdr:rowOff>114300</xdr:rowOff>
    </xdr:from>
    <xdr:to>
      <xdr:col>0</xdr:col>
      <xdr:colOff>1123950</xdr:colOff>
      <xdr:row>107</xdr:row>
      <xdr:rowOff>838200</xdr:rowOff>
    </xdr:to>
    <xdr:pic>
      <xdr:nvPicPr>
        <xdr:cNvPr id="1100" name="Immagine 318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0" y="937069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108</xdr:row>
      <xdr:rowOff>114300</xdr:rowOff>
    </xdr:from>
    <xdr:to>
      <xdr:col>0</xdr:col>
      <xdr:colOff>1123950</xdr:colOff>
      <xdr:row>108</xdr:row>
      <xdr:rowOff>838200</xdr:rowOff>
    </xdr:to>
    <xdr:pic>
      <xdr:nvPicPr>
        <xdr:cNvPr id="1101" name="Immagine 320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0" y="945927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109</xdr:row>
      <xdr:rowOff>114300</xdr:rowOff>
    </xdr:from>
    <xdr:to>
      <xdr:col>0</xdr:col>
      <xdr:colOff>1123950</xdr:colOff>
      <xdr:row>109</xdr:row>
      <xdr:rowOff>838200</xdr:rowOff>
    </xdr:to>
    <xdr:pic>
      <xdr:nvPicPr>
        <xdr:cNvPr id="1102" name="Immagine 322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0" y="954786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110</xdr:row>
      <xdr:rowOff>114300</xdr:rowOff>
    </xdr:from>
    <xdr:to>
      <xdr:col>0</xdr:col>
      <xdr:colOff>1123950</xdr:colOff>
      <xdr:row>110</xdr:row>
      <xdr:rowOff>838200</xdr:rowOff>
    </xdr:to>
    <xdr:pic>
      <xdr:nvPicPr>
        <xdr:cNvPr id="1103" name="Immagine 324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0" y="963644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112</xdr:row>
      <xdr:rowOff>114300</xdr:rowOff>
    </xdr:from>
    <xdr:to>
      <xdr:col>0</xdr:col>
      <xdr:colOff>1123950</xdr:colOff>
      <xdr:row>112</xdr:row>
      <xdr:rowOff>838200</xdr:rowOff>
    </xdr:to>
    <xdr:pic>
      <xdr:nvPicPr>
        <xdr:cNvPr id="1104" name="Immagine 328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0" y="981360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113</xdr:row>
      <xdr:rowOff>114300</xdr:rowOff>
    </xdr:from>
    <xdr:to>
      <xdr:col>0</xdr:col>
      <xdr:colOff>1123950</xdr:colOff>
      <xdr:row>113</xdr:row>
      <xdr:rowOff>838200</xdr:rowOff>
    </xdr:to>
    <xdr:pic>
      <xdr:nvPicPr>
        <xdr:cNvPr id="1105" name="Immagine 330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0" y="990219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114</xdr:row>
      <xdr:rowOff>114300</xdr:rowOff>
    </xdr:from>
    <xdr:to>
      <xdr:col>0</xdr:col>
      <xdr:colOff>1123950</xdr:colOff>
      <xdr:row>114</xdr:row>
      <xdr:rowOff>838200</xdr:rowOff>
    </xdr:to>
    <xdr:pic>
      <xdr:nvPicPr>
        <xdr:cNvPr id="1106" name="Immagine 332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0" y="999077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115</xdr:row>
      <xdr:rowOff>114300</xdr:rowOff>
    </xdr:from>
    <xdr:to>
      <xdr:col>0</xdr:col>
      <xdr:colOff>1123950</xdr:colOff>
      <xdr:row>115</xdr:row>
      <xdr:rowOff>838200</xdr:rowOff>
    </xdr:to>
    <xdr:pic>
      <xdr:nvPicPr>
        <xdr:cNvPr id="1107" name="Immagine 334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0" y="1007935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116</xdr:row>
      <xdr:rowOff>114300</xdr:rowOff>
    </xdr:from>
    <xdr:to>
      <xdr:col>0</xdr:col>
      <xdr:colOff>1123950</xdr:colOff>
      <xdr:row>116</xdr:row>
      <xdr:rowOff>838200</xdr:rowOff>
    </xdr:to>
    <xdr:pic>
      <xdr:nvPicPr>
        <xdr:cNvPr id="1108" name="Immagine 336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0" y="1016793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121</xdr:row>
      <xdr:rowOff>114300</xdr:rowOff>
    </xdr:from>
    <xdr:to>
      <xdr:col>0</xdr:col>
      <xdr:colOff>1123950</xdr:colOff>
      <xdr:row>121</xdr:row>
      <xdr:rowOff>838200</xdr:rowOff>
    </xdr:to>
    <xdr:pic>
      <xdr:nvPicPr>
        <xdr:cNvPr id="1109" name="Immagine 346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0" y="1061085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123</xdr:row>
      <xdr:rowOff>114300</xdr:rowOff>
    </xdr:from>
    <xdr:to>
      <xdr:col>0</xdr:col>
      <xdr:colOff>1123950</xdr:colOff>
      <xdr:row>123</xdr:row>
      <xdr:rowOff>838200</xdr:rowOff>
    </xdr:to>
    <xdr:pic>
      <xdr:nvPicPr>
        <xdr:cNvPr id="1110" name="Immagine 348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0" y="1078801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124</xdr:row>
      <xdr:rowOff>114300</xdr:rowOff>
    </xdr:from>
    <xdr:to>
      <xdr:col>0</xdr:col>
      <xdr:colOff>1123950</xdr:colOff>
      <xdr:row>124</xdr:row>
      <xdr:rowOff>838200</xdr:rowOff>
    </xdr:to>
    <xdr:pic>
      <xdr:nvPicPr>
        <xdr:cNvPr id="1111" name="Immagine 350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0" y="1087659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126</xdr:row>
      <xdr:rowOff>114300</xdr:rowOff>
    </xdr:from>
    <xdr:to>
      <xdr:col>0</xdr:col>
      <xdr:colOff>1123950</xdr:colOff>
      <xdr:row>126</xdr:row>
      <xdr:rowOff>838200</xdr:rowOff>
    </xdr:to>
    <xdr:pic>
      <xdr:nvPicPr>
        <xdr:cNvPr id="1112" name="Immagine 358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0" y="1105376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127</xdr:row>
      <xdr:rowOff>114300</xdr:rowOff>
    </xdr:from>
    <xdr:to>
      <xdr:col>0</xdr:col>
      <xdr:colOff>1123950</xdr:colOff>
      <xdr:row>127</xdr:row>
      <xdr:rowOff>838200</xdr:rowOff>
    </xdr:to>
    <xdr:pic>
      <xdr:nvPicPr>
        <xdr:cNvPr id="1113" name="Immagine 360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0" y="1114234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128</xdr:row>
      <xdr:rowOff>114300</xdr:rowOff>
    </xdr:from>
    <xdr:to>
      <xdr:col>0</xdr:col>
      <xdr:colOff>1123950</xdr:colOff>
      <xdr:row>128</xdr:row>
      <xdr:rowOff>838200</xdr:rowOff>
    </xdr:to>
    <xdr:pic>
      <xdr:nvPicPr>
        <xdr:cNvPr id="1114" name="Immagine 362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0" y="1123092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129</xdr:row>
      <xdr:rowOff>114300</xdr:rowOff>
    </xdr:from>
    <xdr:to>
      <xdr:col>0</xdr:col>
      <xdr:colOff>1123950</xdr:colOff>
      <xdr:row>129</xdr:row>
      <xdr:rowOff>838200</xdr:rowOff>
    </xdr:to>
    <xdr:pic>
      <xdr:nvPicPr>
        <xdr:cNvPr id="1115" name="Immagine 364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5250" y="1131951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130</xdr:row>
      <xdr:rowOff>114300</xdr:rowOff>
    </xdr:from>
    <xdr:to>
      <xdr:col>0</xdr:col>
      <xdr:colOff>1123950</xdr:colOff>
      <xdr:row>130</xdr:row>
      <xdr:rowOff>838200</xdr:rowOff>
    </xdr:to>
    <xdr:pic>
      <xdr:nvPicPr>
        <xdr:cNvPr id="1116" name="Immagine 366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0" y="1140809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132</xdr:row>
      <xdr:rowOff>114300</xdr:rowOff>
    </xdr:from>
    <xdr:to>
      <xdr:col>0</xdr:col>
      <xdr:colOff>1123950</xdr:colOff>
      <xdr:row>132</xdr:row>
      <xdr:rowOff>838200</xdr:rowOff>
    </xdr:to>
    <xdr:pic>
      <xdr:nvPicPr>
        <xdr:cNvPr id="1117" name="Immagine 368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0" y="1158525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133</xdr:row>
      <xdr:rowOff>114300</xdr:rowOff>
    </xdr:from>
    <xdr:to>
      <xdr:col>0</xdr:col>
      <xdr:colOff>1123950</xdr:colOff>
      <xdr:row>133</xdr:row>
      <xdr:rowOff>838200</xdr:rowOff>
    </xdr:to>
    <xdr:pic>
      <xdr:nvPicPr>
        <xdr:cNvPr id="1118" name="Immagine 370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0" y="1167384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135</xdr:row>
      <xdr:rowOff>114300</xdr:rowOff>
    </xdr:from>
    <xdr:to>
      <xdr:col>0</xdr:col>
      <xdr:colOff>1123950</xdr:colOff>
      <xdr:row>135</xdr:row>
      <xdr:rowOff>838200</xdr:rowOff>
    </xdr:to>
    <xdr:pic>
      <xdr:nvPicPr>
        <xdr:cNvPr id="1119" name="Immagine 372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0" y="1185100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136</xdr:row>
      <xdr:rowOff>114300</xdr:rowOff>
    </xdr:from>
    <xdr:to>
      <xdr:col>0</xdr:col>
      <xdr:colOff>1123950</xdr:colOff>
      <xdr:row>136</xdr:row>
      <xdr:rowOff>838200</xdr:rowOff>
    </xdr:to>
    <xdr:pic>
      <xdr:nvPicPr>
        <xdr:cNvPr id="1120" name="Immagine 374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0" y="1193958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137</xdr:row>
      <xdr:rowOff>114300</xdr:rowOff>
    </xdr:from>
    <xdr:to>
      <xdr:col>0</xdr:col>
      <xdr:colOff>1123950</xdr:colOff>
      <xdr:row>137</xdr:row>
      <xdr:rowOff>838200</xdr:rowOff>
    </xdr:to>
    <xdr:pic>
      <xdr:nvPicPr>
        <xdr:cNvPr id="1121" name="Immagine 376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0" y="120281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138</xdr:row>
      <xdr:rowOff>114300</xdr:rowOff>
    </xdr:from>
    <xdr:to>
      <xdr:col>0</xdr:col>
      <xdr:colOff>1123950</xdr:colOff>
      <xdr:row>138</xdr:row>
      <xdr:rowOff>838200</xdr:rowOff>
    </xdr:to>
    <xdr:pic>
      <xdr:nvPicPr>
        <xdr:cNvPr id="1122" name="Immagine 384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0" y="1211675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139</xdr:row>
      <xdr:rowOff>114300</xdr:rowOff>
    </xdr:from>
    <xdr:to>
      <xdr:col>0</xdr:col>
      <xdr:colOff>1123950</xdr:colOff>
      <xdr:row>139</xdr:row>
      <xdr:rowOff>838200</xdr:rowOff>
    </xdr:to>
    <xdr:pic>
      <xdr:nvPicPr>
        <xdr:cNvPr id="1123" name="Immagine 386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0" y="1220533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140</xdr:row>
      <xdr:rowOff>114300</xdr:rowOff>
    </xdr:from>
    <xdr:to>
      <xdr:col>0</xdr:col>
      <xdr:colOff>1123950</xdr:colOff>
      <xdr:row>140</xdr:row>
      <xdr:rowOff>838200</xdr:rowOff>
    </xdr:to>
    <xdr:pic>
      <xdr:nvPicPr>
        <xdr:cNvPr id="1124" name="Immagine 390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0" y="1229391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141</xdr:row>
      <xdr:rowOff>114300</xdr:rowOff>
    </xdr:from>
    <xdr:to>
      <xdr:col>0</xdr:col>
      <xdr:colOff>1123950</xdr:colOff>
      <xdr:row>141</xdr:row>
      <xdr:rowOff>838200</xdr:rowOff>
    </xdr:to>
    <xdr:pic>
      <xdr:nvPicPr>
        <xdr:cNvPr id="1125" name="Immagine 392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0" y="1238250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143</xdr:row>
      <xdr:rowOff>114300</xdr:rowOff>
    </xdr:from>
    <xdr:to>
      <xdr:col>0</xdr:col>
      <xdr:colOff>1123950</xdr:colOff>
      <xdr:row>143</xdr:row>
      <xdr:rowOff>838200</xdr:rowOff>
    </xdr:to>
    <xdr:pic>
      <xdr:nvPicPr>
        <xdr:cNvPr id="1126" name="Immagine 402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0" y="1255966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144</xdr:row>
      <xdr:rowOff>114300</xdr:rowOff>
    </xdr:from>
    <xdr:to>
      <xdr:col>0</xdr:col>
      <xdr:colOff>1123950</xdr:colOff>
      <xdr:row>144</xdr:row>
      <xdr:rowOff>838200</xdr:rowOff>
    </xdr:to>
    <xdr:pic>
      <xdr:nvPicPr>
        <xdr:cNvPr id="1127" name="Immagine 404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0" y="1264824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146</xdr:row>
      <xdr:rowOff>114300</xdr:rowOff>
    </xdr:from>
    <xdr:to>
      <xdr:col>0</xdr:col>
      <xdr:colOff>1123950</xdr:colOff>
      <xdr:row>146</xdr:row>
      <xdr:rowOff>838200</xdr:rowOff>
    </xdr:to>
    <xdr:pic>
      <xdr:nvPicPr>
        <xdr:cNvPr id="1128" name="Immagine 406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0" y="1282541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147</xdr:row>
      <xdr:rowOff>114300</xdr:rowOff>
    </xdr:from>
    <xdr:to>
      <xdr:col>0</xdr:col>
      <xdr:colOff>1123950</xdr:colOff>
      <xdr:row>147</xdr:row>
      <xdr:rowOff>838200</xdr:rowOff>
    </xdr:to>
    <xdr:pic>
      <xdr:nvPicPr>
        <xdr:cNvPr id="1129" name="Immagine 408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0" y="1291399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148</xdr:row>
      <xdr:rowOff>114300</xdr:rowOff>
    </xdr:from>
    <xdr:to>
      <xdr:col>0</xdr:col>
      <xdr:colOff>1123950</xdr:colOff>
      <xdr:row>148</xdr:row>
      <xdr:rowOff>838200</xdr:rowOff>
    </xdr:to>
    <xdr:pic>
      <xdr:nvPicPr>
        <xdr:cNvPr id="1130" name="Immagine 410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95250" y="1300257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150</xdr:row>
      <xdr:rowOff>114300</xdr:rowOff>
    </xdr:from>
    <xdr:to>
      <xdr:col>0</xdr:col>
      <xdr:colOff>1123950</xdr:colOff>
      <xdr:row>150</xdr:row>
      <xdr:rowOff>838200</xdr:rowOff>
    </xdr:to>
    <xdr:pic>
      <xdr:nvPicPr>
        <xdr:cNvPr id="1131" name="Immagine 420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0" y="1317974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151</xdr:row>
      <xdr:rowOff>114300</xdr:rowOff>
    </xdr:from>
    <xdr:to>
      <xdr:col>0</xdr:col>
      <xdr:colOff>1123950</xdr:colOff>
      <xdr:row>151</xdr:row>
      <xdr:rowOff>838200</xdr:rowOff>
    </xdr:to>
    <xdr:pic>
      <xdr:nvPicPr>
        <xdr:cNvPr id="1132" name="Immagine 426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0" y="1326832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154</xdr:row>
      <xdr:rowOff>114300</xdr:rowOff>
    </xdr:from>
    <xdr:to>
      <xdr:col>0</xdr:col>
      <xdr:colOff>1123950</xdr:colOff>
      <xdr:row>154</xdr:row>
      <xdr:rowOff>838200</xdr:rowOff>
    </xdr:to>
    <xdr:pic>
      <xdr:nvPicPr>
        <xdr:cNvPr id="1133" name="Immagine 440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0" y="1353407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155</xdr:row>
      <xdr:rowOff>114300</xdr:rowOff>
    </xdr:from>
    <xdr:to>
      <xdr:col>0</xdr:col>
      <xdr:colOff>1123950</xdr:colOff>
      <xdr:row>155</xdr:row>
      <xdr:rowOff>838200</xdr:rowOff>
    </xdr:to>
    <xdr:pic>
      <xdr:nvPicPr>
        <xdr:cNvPr id="1134" name="Immagine 442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0" y="1362265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156</xdr:row>
      <xdr:rowOff>114300</xdr:rowOff>
    </xdr:from>
    <xdr:to>
      <xdr:col>0</xdr:col>
      <xdr:colOff>1123950</xdr:colOff>
      <xdr:row>156</xdr:row>
      <xdr:rowOff>838200</xdr:rowOff>
    </xdr:to>
    <xdr:pic>
      <xdr:nvPicPr>
        <xdr:cNvPr id="1135" name="Immagine 448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0" y="1371123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159</xdr:row>
      <xdr:rowOff>114300</xdr:rowOff>
    </xdr:from>
    <xdr:to>
      <xdr:col>0</xdr:col>
      <xdr:colOff>1123950</xdr:colOff>
      <xdr:row>159</xdr:row>
      <xdr:rowOff>838200</xdr:rowOff>
    </xdr:to>
    <xdr:pic>
      <xdr:nvPicPr>
        <xdr:cNvPr id="1136" name="Immagine 450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0" y="1397698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161</xdr:row>
      <xdr:rowOff>114300</xdr:rowOff>
    </xdr:from>
    <xdr:to>
      <xdr:col>0</xdr:col>
      <xdr:colOff>1123950</xdr:colOff>
      <xdr:row>161</xdr:row>
      <xdr:rowOff>838200</xdr:rowOff>
    </xdr:to>
    <xdr:pic>
      <xdr:nvPicPr>
        <xdr:cNvPr id="1137" name="Immagine 452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0" y="1415415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162</xdr:row>
      <xdr:rowOff>114300</xdr:rowOff>
    </xdr:from>
    <xdr:to>
      <xdr:col>0</xdr:col>
      <xdr:colOff>1123950</xdr:colOff>
      <xdr:row>162</xdr:row>
      <xdr:rowOff>838200</xdr:rowOff>
    </xdr:to>
    <xdr:pic>
      <xdr:nvPicPr>
        <xdr:cNvPr id="1138" name="Immagine 454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0" y="1424273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163</xdr:row>
      <xdr:rowOff>114300</xdr:rowOff>
    </xdr:from>
    <xdr:to>
      <xdr:col>0</xdr:col>
      <xdr:colOff>1123950</xdr:colOff>
      <xdr:row>163</xdr:row>
      <xdr:rowOff>838200</xdr:rowOff>
    </xdr:to>
    <xdr:pic>
      <xdr:nvPicPr>
        <xdr:cNvPr id="1139" name="Immagine 458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0" y="1433131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164</xdr:row>
      <xdr:rowOff>114300</xdr:rowOff>
    </xdr:from>
    <xdr:to>
      <xdr:col>0</xdr:col>
      <xdr:colOff>1123950</xdr:colOff>
      <xdr:row>164</xdr:row>
      <xdr:rowOff>838200</xdr:rowOff>
    </xdr:to>
    <xdr:pic>
      <xdr:nvPicPr>
        <xdr:cNvPr id="1140" name="Immagine 460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0" y="1441989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165</xdr:row>
      <xdr:rowOff>114300</xdr:rowOff>
    </xdr:from>
    <xdr:to>
      <xdr:col>0</xdr:col>
      <xdr:colOff>1123950</xdr:colOff>
      <xdr:row>165</xdr:row>
      <xdr:rowOff>838200</xdr:rowOff>
    </xdr:to>
    <xdr:pic>
      <xdr:nvPicPr>
        <xdr:cNvPr id="1141" name="Immagine 462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0" y="1450848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168</xdr:row>
      <xdr:rowOff>114300</xdr:rowOff>
    </xdr:from>
    <xdr:to>
      <xdr:col>0</xdr:col>
      <xdr:colOff>1123950</xdr:colOff>
      <xdr:row>168</xdr:row>
      <xdr:rowOff>838200</xdr:rowOff>
    </xdr:to>
    <xdr:pic>
      <xdr:nvPicPr>
        <xdr:cNvPr id="1142" name="Immagine 464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0" y="1477422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172</xdr:row>
      <xdr:rowOff>114300</xdr:rowOff>
    </xdr:from>
    <xdr:to>
      <xdr:col>0</xdr:col>
      <xdr:colOff>1123950</xdr:colOff>
      <xdr:row>172</xdr:row>
      <xdr:rowOff>838200</xdr:rowOff>
    </xdr:to>
    <xdr:pic>
      <xdr:nvPicPr>
        <xdr:cNvPr id="1143" name="Immagine 470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0" y="1512855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174</xdr:row>
      <xdr:rowOff>114300</xdr:rowOff>
    </xdr:from>
    <xdr:to>
      <xdr:col>0</xdr:col>
      <xdr:colOff>1123950</xdr:colOff>
      <xdr:row>174</xdr:row>
      <xdr:rowOff>838200</xdr:rowOff>
    </xdr:to>
    <xdr:pic>
      <xdr:nvPicPr>
        <xdr:cNvPr id="1144" name="Immagine 478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0" y="1530572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175</xdr:row>
      <xdr:rowOff>114300</xdr:rowOff>
    </xdr:from>
    <xdr:to>
      <xdr:col>0</xdr:col>
      <xdr:colOff>1123950</xdr:colOff>
      <xdr:row>175</xdr:row>
      <xdr:rowOff>838200</xdr:rowOff>
    </xdr:to>
    <xdr:pic>
      <xdr:nvPicPr>
        <xdr:cNvPr id="1145" name="Immagine 480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0" y="1539430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176</xdr:row>
      <xdr:rowOff>114300</xdr:rowOff>
    </xdr:from>
    <xdr:to>
      <xdr:col>0</xdr:col>
      <xdr:colOff>1123950</xdr:colOff>
      <xdr:row>176</xdr:row>
      <xdr:rowOff>838200</xdr:rowOff>
    </xdr:to>
    <xdr:pic>
      <xdr:nvPicPr>
        <xdr:cNvPr id="1146" name="Immagine 482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0" y="1548288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177</xdr:row>
      <xdr:rowOff>114300</xdr:rowOff>
    </xdr:from>
    <xdr:to>
      <xdr:col>0</xdr:col>
      <xdr:colOff>1123950</xdr:colOff>
      <xdr:row>177</xdr:row>
      <xdr:rowOff>838200</xdr:rowOff>
    </xdr:to>
    <xdr:pic>
      <xdr:nvPicPr>
        <xdr:cNvPr id="1147" name="Immagine 486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0" y="155714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178</xdr:row>
      <xdr:rowOff>114300</xdr:rowOff>
    </xdr:from>
    <xdr:to>
      <xdr:col>0</xdr:col>
      <xdr:colOff>1123950</xdr:colOff>
      <xdr:row>178</xdr:row>
      <xdr:rowOff>838200</xdr:rowOff>
    </xdr:to>
    <xdr:pic>
      <xdr:nvPicPr>
        <xdr:cNvPr id="1148" name="Immagine 488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0" y="1566005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179</xdr:row>
      <xdr:rowOff>114300</xdr:rowOff>
    </xdr:from>
    <xdr:to>
      <xdr:col>0</xdr:col>
      <xdr:colOff>1123950</xdr:colOff>
      <xdr:row>179</xdr:row>
      <xdr:rowOff>838200</xdr:rowOff>
    </xdr:to>
    <xdr:pic>
      <xdr:nvPicPr>
        <xdr:cNvPr id="1149" name="Immagine 490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0" y="1574863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182</xdr:row>
      <xdr:rowOff>114300</xdr:rowOff>
    </xdr:from>
    <xdr:to>
      <xdr:col>0</xdr:col>
      <xdr:colOff>1123950</xdr:colOff>
      <xdr:row>182</xdr:row>
      <xdr:rowOff>838200</xdr:rowOff>
    </xdr:to>
    <xdr:pic>
      <xdr:nvPicPr>
        <xdr:cNvPr id="1150" name="Immagine 500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5250" y="1601438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183</xdr:row>
      <xdr:rowOff>114300</xdr:rowOff>
    </xdr:from>
    <xdr:to>
      <xdr:col>0</xdr:col>
      <xdr:colOff>1123950</xdr:colOff>
      <xdr:row>183</xdr:row>
      <xdr:rowOff>838200</xdr:rowOff>
    </xdr:to>
    <xdr:pic>
      <xdr:nvPicPr>
        <xdr:cNvPr id="1151" name="Immagine 502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0" y="1610296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184</xdr:row>
      <xdr:rowOff>114300</xdr:rowOff>
    </xdr:from>
    <xdr:to>
      <xdr:col>0</xdr:col>
      <xdr:colOff>1123950</xdr:colOff>
      <xdr:row>184</xdr:row>
      <xdr:rowOff>838200</xdr:rowOff>
    </xdr:to>
    <xdr:pic>
      <xdr:nvPicPr>
        <xdr:cNvPr id="1152" name="Immagine 504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0" y="1619154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185</xdr:row>
      <xdr:rowOff>114300</xdr:rowOff>
    </xdr:from>
    <xdr:to>
      <xdr:col>0</xdr:col>
      <xdr:colOff>1123950</xdr:colOff>
      <xdr:row>185</xdr:row>
      <xdr:rowOff>838200</xdr:rowOff>
    </xdr:to>
    <xdr:pic>
      <xdr:nvPicPr>
        <xdr:cNvPr id="1153" name="Immagine 506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0" y="1628013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186</xdr:row>
      <xdr:rowOff>114300</xdr:rowOff>
    </xdr:from>
    <xdr:to>
      <xdr:col>0</xdr:col>
      <xdr:colOff>1123950</xdr:colOff>
      <xdr:row>186</xdr:row>
      <xdr:rowOff>838200</xdr:rowOff>
    </xdr:to>
    <xdr:pic>
      <xdr:nvPicPr>
        <xdr:cNvPr id="1154" name="Immagine 508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0" y="1636871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187</xdr:row>
      <xdr:rowOff>114300</xdr:rowOff>
    </xdr:from>
    <xdr:to>
      <xdr:col>0</xdr:col>
      <xdr:colOff>1123950</xdr:colOff>
      <xdr:row>187</xdr:row>
      <xdr:rowOff>838200</xdr:rowOff>
    </xdr:to>
    <xdr:pic>
      <xdr:nvPicPr>
        <xdr:cNvPr id="1155" name="Immagine 510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0" y="1645729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190</xdr:row>
      <xdr:rowOff>114300</xdr:rowOff>
    </xdr:from>
    <xdr:to>
      <xdr:col>0</xdr:col>
      <xdr:colOff>1123950</xdr:colOff>
      <xdr:row>190</xdr:row>
      <xdr:rowOff>838200</xdr:rowOff>
    </xdr:to>
    <xdr:pic>
      <xdr:nvPicPr>
        <xdr:cNvPr id="1156" name="Immagine 518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0" y="1672304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193</xdr:row>
      <xdr:rowOff>114300</xdr:rowOff>
    </xdr:from>
    <xdr:to>
      <xdr:col>0</xdr:col>
      <xdr:colOff>1123950</xdr:colOff>
      <xdr:row>193</xdr:row>
      <xdr:rowOff>838200</xdr:rowOff>
    </xdr:to>
    <xdr:pic>
      <xdr:nvPicPr>
        <xdr:cNvPr id="1157" name="Immagine 520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250" y="1698879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195</xdr:row>
      <xdr:rowOff>114300</xdr:rowOff>
    </xdr:from>
    <xdr:to>
      <xdr:col>0</xdr:col>
      <xdr:colOff>1123950</xdr:colOff>
      <xdr:row>195</xdr:row>
      <xdr:rowOff>838200</xdr:rowOff>
    </xdr:to>
    <xdr:pic>
      <xdr:nvPicPr>
        <xdr:cNvPr id="1158" name="Immagine 522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0" y="1716595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198</xdr:row>
      <xdr:rowOff>114300</xdr:rowOff>
    </xdr:from>
    <xdr:to>
      <xdr:col>0</xdr:col>
      <xdr:colOff>1123950</xdr:colOff>
      <xdr:row>198</xdr:row>
      <xdr:rowOff>838200</xdr:rowOff>
    </xdr:to>
    <xdr:pic>
      <xdr:nvPicPr>
        <xdr:cNvPr id="1159" name="Immagine 528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0" y="1743170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200</xdr:row>
      <xdr:rowOff>114300</xdr:rowOff>
    </xdr:from>
    <xdr:to>
      <xdr:col>0</xdr:col>
      <xdr:colOff>1123950</xdr:colOff>
      <xdr:row>200</xdr:row>
      <xdr:rowOff>838200</xdr:rowOff>
    </xdr:to>
    <xdr:pic>
      <xdr:nvPicPr>
        <xdr:cNvPr id="1160" name="Immagine 534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5250" y="1760886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201</xdr:row>
      <xdr:rowOff>114300</xdr:rowOff>
    </xdr:from>
    <xdr:to>
      <xdr:col>0</xdr:col>
      <xdr:colOff>1123950</xdr:colOff>
      <xdr:row>201</xdr:row>
      <xdr:rowOff>838200</xdr:rowOff>
    </xdr:to>
    <xdr:pic>
      <xdr:nvPicPr>
        <xdr:cNvPr id="1161" name="Immagine 536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5250" y="1769745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202</xdr:row>
      <xdr:rowOff>114300</xdr:rowOff>
    </xdr:from>
    <xdr:to>
      <xdr:col>0</xdr:col>
      <xdr:colOff>1123950</xdr:colOff>
      <xdr:row>202</xdr:row>
      <xdr:rowOff>838200</xdr:rowOff>
    </xdr:to>
    <xdr:pic>
      <xdr:nvPicPr>
        <xdr:cNvPr id="1162" name="Immagine 538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0" y="1778603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203</xdr:row>
      <xdr:rowOff>114300</xdr:rowOff>
    </xdr:from>
    <xdr:to>
      <xdr:col>0</xdr:col>
      <xdr:colOff>1123950</xdr:colOff>
      <xdr:row>203</xdr:row>
      <xdr:rowOff>838200</xdr:rowOff>
    </xdr:to>
    <xdr:pic>
      <xdr:nvPicPr>
        <xdr:cNvPr id="1163" name="Immagine 542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5250" y="1787461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204</xdr:row>
      <xdr:rowOff>114300</xdr:rowOff>
    </xdr:from>
    <xdr:to>
      <xdr:col>0</xdr:col>
      <xdr:colOff>1123950</xdr:colOff>
      <xdr:row>204</xdr:row>
      <xdr:rowOff>838200</xdr:rowOff>
    </xdr:to>
    <xdr:pic>
      <xdr:nvPicPr>
        <xdr:cNvPr id="1164" name="Immagine 544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5250" y="1796319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205</xdr:row>
      <xdr:rowOff>114300</xdr:rowOff>
    </xdr:from>
    <xdr:to>
      <xdr:col>0</xdr:col>
      <xdr:colOff>1123950</xdr:colOff>
      <xdr:row>205</xdr:row>
      <xdr:rowOff>838200</xdr:rowOff>
    </xdr:to>
    <xdr:pic>
      <xdr:nvPicPr>
        <xdr:cNvPr id="1165" name="Immagine 546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95250" y="1805178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206</xdr:row>
      <xdr:rowOff>114300</xdr:rowOff>
    </xdr:from>
    <xdr:to>
      <xdr:col>0</xdr:col>
      <xdr:colOff>1123950</xdr:colOff>
      <xdr:row>206</xdr:row>
      <xdr:rowOff>838200</xdr:rowOff>
    </xdr:to>
    <xdr:pic>
      <xdr:nvPicPr>
        <xdr:cNvPr id="1166" name="Immagine 548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95250" y="1814036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207</xdr:row>
      <xdr:rowOff>114300</xdr:rowOff>
    </xdr:from>
    <xdr:to>
      <xdr:col>0</xdr:col>
      <xdr:colOff>1123950</xdr:colOff>
      <xdr:row>207</xdr:row>
      <xdr:rowOff>838200</xdr:rowOff>
    </xdr:to>
    <xdr:pic>
      <xdr:nvPicPr>
        <xdr:cNvPr id="1167" name="Immagine 550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5250" y="1822894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209</xdr:row>
      <xdr:rowOff>114300</xdr:rowOff>
    </xdr:from>
    <xdr:to>
      <xdr:col>0</xdr:col>
      <xdr:colOff>1123950</xdr:colOff>
      <xdr:row>209</xdr:row>
      <xdr:rowOff>838200</xdr:rowOff>
    </xdr:to>
    <xdr:pic>
      <xdr:nvPicPr>
        <xdr:cNvPr id="1168" name="Immagine 552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95250" y="1840611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211</xdr:row>
      <xdr:rowOff>114300</xdr:rowOff>
    </xdr:from>
    <xdr:to>
      <xdr:col>0</xdr:col>
      <xdr:colOff>1123950</xdr:colOff>
      <xdr:row>211</xdr:row>
      <xdr:rowOff>838200</xdr:rowOff>
    </xdr:to>
    <xdr:pic>
      <xdr:nvPicPr>
        <xdr:cNvPr id="1169" name="Immagine 556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0" y="1858327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214</xdr:row>
      <xdr:rowOff>114300</xdr:rowOff>
    </xdr:from>
    <xdr:to>
      <xdr:col>0</xdr:col>
      <xdr:colOff>1123950</xdr:colOff>
      <xdr:row>214</xdr:row>
      <xdr:rowOff>838200</xdr:rowOff>
    </xdr:to>
    <xdr:pic>
      <xdr:nvPicPr>
        <xdr:cNvPr id="1170" name="Immagine 558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0" y="1884902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215</xdr:row>
      <xdr:rowOff>114300</xdr:rowOff>
    </xdr:from>
    <xdr:to>
      <xdr:col>0</xdr:col>
      <xdr:colOff>1123950</xdr:colOff>
      <xdr:row>215</xdr:row>
      <xdr:rowOff>838200</xdr:rowOff>
    </xdr:to>
    <xdr:pic>
      <xdr:nvPicPr>
        <xdr:cNvPr id="1171" name="Immagine 560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0" y="1893760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216</xdr:row>
      <xdr:rowOff>114300</xdr:rowOff>
    </xdr:from>
    <xdr:to>
      <xdr:col>0</xdr:col>
      <xdr:colOff>1123950</xdr:colOff>
      <xdr:row>216</xdr:row>
      <xdr:rowOff>838200</xdr:rowOff>
    </xdr:to>
    <xdr:pic>
      <xdr:nvPicPr>
        <xdr:cNvPr id="1172" name="Immagine 562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95250" y="1902618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217</xdr:row>
      <xdr:rowOff>114300</xdr:rowOff>
    </xdr:from>
    <xdr:to>
      <xdr:col>0</xdr:col>
      <xdr:colOff>1123950</xdr:colOff>
      <xdr:row>217</xdr:row>
      <xdr:rowOff>838200</xdr:rowOff>
    </xdr:to>
    <xdr:pic>
      <xdr:nvPicPr>
        <xdr:cNvPr id="1173" name="Immagine 564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0" y="191147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220</xdr:row>
      <xdr:rowOff>114300</xdr:rowOff>
    </xdr:from>
    <xdr:to>
      <xdr:col>0</xdr:col>
      <xdr:colOff>1123950</xdr:colOff>
      <xdr:row>220</xdr:row>
      <xdr:rowOff>838200</xdr:rowOff>
    </xdr:to>
    <xdr:pic>
      <xdr:nvPicPr>
        <xdr:cNvPr id="1174" name="Immagine 566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0" y="1938051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221</xdr:row>
      <xdr:rowOff>114300</xdr:rowOff>
    </xdr:from>
    <xdr:to>
      <xdr:col>0</xdr:col>
      <xdr:colOff>1123950</xdr:colOff>
      <xdr:row>221</xdr:row>
      <xdr:rowOff>838200</xdr:rowOff>
    </xdr:to>
    <xdr:pic>
      <xdr:nvPicPr>
        <xdr:cNvPr id="1175" name="Immagine 568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0" y="1946910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222</xdr:row>
      <xdr:rowOff>114300</xdr:rowOff>
    </xdr:from>
    <xdr:to>
      <xdr:col>0</xdr:col>
      <xdr:colOff>1123950</xdr:colOff>
      <xdr:row>222</xdr:row>
      <xdr:rowOff>838200</xdr:rowOff>
    </xdr:to>
    <xdr:pic>
      <xdr:nvPicPr>
        <xdr:cNvPr id="1176" name="Immagine 570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0" y="1955768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223</xdr:row>
      <xdr:rowOff>114300</xdr:rowOff>
    </xdr:from>
    <xdr:to>
      <xdr:col>0</xdr:col>
      <xdr:colOff>1123950</xdr:colOff>
      <xdr:row>223</xdr:row>
      <xdr:rowOff>838200</xdr:rowOff>
    </xdr:to>
    <xdr:pic>
      <xdr:nvPicPr>
        <xdr:cNvPr id="1177" name="Immagine 574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0" y="1964626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224</xdr:row>
      <xdr:rowOff>114300</xdr:rowOff>
    </xdr:from>
    <xdr:to>
      <xdr:col>0</xdr:col>
      <xdr:colOff>1123950</xdr:colOff>
      <xdr:row>224</xdr:row>
      <xdr:rowOff>838200</xdr:rowOff>
    </xdr:to>
    <xdr:pic>
      <xdr:nvPicPr>
        <xdr:cNvPr id="1178" name="Immagine 576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95250" y="1973484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225</xdr:row>
      <xdr:rowOff>114300</xdr:rowOff>
    </xdr:from>
    <xdr:to>
      <xdr:col>0</xdr:col>
      <xdr:colOff>1123950</xdr:colOff>
      <xdr:row>225</xdr:row>
      <xdr:rowOff>838200</xdr:rowOff>
    </xdr:to>
    <xdr:pic>
      <xdr:nvPicPr>
        <xdr:cNvPr id="1179" name="Immagine 578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95250" y="1982343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228</xdr:row>
      <xdr:rowOff>114300</xdr:rowOff>
    </xdr:from>
    <xdr:to>
      <xdr:col>0</xdr:col>
      <xdr:colOff>1123950</xdr:colOff>
      <xdr:row>228</xdr:row>
      <xdr:rowOff>838200</xdr:rowOff>
    </xdr:to>
    <xdr:pic>
      <xdr:nvPicPr>
        <xdr:cNvPr id="1180" name="Immagine 580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0" y="2008917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229</xdr:row>
      <xdr:rowOff>114300</xdr:rowOff>
    </xdr:from>
    <xdr:to>
      <xdr:col>0</xdr:col>
      <xdr:colOff>1123950</xdr:colOff>
      <xdr:row>229</xdr:row>
      <xdr:rowOff>838200</xdr:rowOff>
    </xdr:to>
    <xdr:pic>
      <xdr:nvPicPr>
        <xdr:cNvPr id="1181" name="Immagine 582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95250" y="2017776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230</xdr:row>
      <xdr:rowOff>114300</xdr:rowOff>
    </xdr:from>
    <xdr:to>
      <xdr:col>0</xdr:col>
      <xdr:colOff>1123950</xdr:colOff>
      <xdr:row>230</xdr:row>
      <xdr:rowOff>838200</xdr:rowOff>
    </xdr:to>
    <xdr:pic>
      <xdr:nvPicPr>
        <xdr:cNvPr id="1182" name="Immagine 584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0" y="2026634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231</xdr:row>
      <xdr:rowOff>114300</xdr:rowOff>
    </xdr:from>
    <xdr:to>
      <xdr:col>0</xdr:col>
      <xdr:colOff>1123950</xdr:colOff>
      <xdr:row>231</xdr:row>
      <xdr:rowOff>838200</xdr:rowOff>
    </xdr:to>
    <xdr:pic>
      <xdr:nvPicPr>
        <xdr:cNvPr id="1183" name="Immagine 586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95250" y="2035492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232</xdr:row>
      <xdr:rowOff>114300</xdr:rowOff>
    </xdr:from>
    <xdr:to>
      <xdr:col>0</xdr:col>
      <xdr:colOff>1123950</xdr:colOff>
      <xdr:row>232</xdr:row>
      <xdr:rowOff>838200</xdr:rowOff>
    </xdr:to>
    <xdr:pic>
      <xdr:nvPicPr>
        <xdr:cNvPr id="1184" name="Immagine 588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95250" y="2044350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233</xdr:row>
      <xdr:rowOff>114300</xdr:rowOff>
    </xdr:from>
    <xdr:to>
      <xdr:col>0</xdr:col>
      <xdr:colOff>1123950</xdr:colOff>
      <xdr:row>233</xdr:row>
      <xdr:rowOff>838200</xdr:rowOff>
    </xdr:to>
    <xdr:pic>
      <xdr:nvPicPr>
        <xdr:cNvPr id="1185" name="Immagine 590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0" y="2053209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234</xdr:row>
      <xdr:rowOff>114300</xdr:rowOff>
    </xdr:from>
    <xdr:to>
      <xdr:col>0</xdr:col>
      <xdr:colOff>1123950</xdr:colOff>
      <xdr:row>234</xdr:row>
      <xdr:rowOff>838200</xdr:rowOff>
    </xdr:to>
    <xdr:pic>
      <xdr:nvPicPr>
        <xdr:cNvPr id="1186" name="Immagine 594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0" y="2062067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235</xdr:row>
      <xdr:rowOff>114300</xdr:rowOff>
    </xdr:from>
    <xdr:to>
      <xdr:col>0</xdr:col>
      <xdr:colOff>1123950</xdr:colOff>
      <xdr:row>235</xdr:row>
      <xdr:rowOff>838200</xdr:rowOff>
    </xdr:to>
    <xdr:pic>
      <xdr:nvPicPr>
        <xdr:cNvPr id="1187" name="Immagine 600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5250" y="2070925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237</xdr:row>
      <xdr:rowOff>114300</xdr:rowOff>
    </xdr:from>
    <xdr:to>
      <xdr:col>0</xdr:col>
      <xdr:colOff>1123950</xdr:colOff>
      <xdr:row>237</xdr:row>
      <xdr:rowOff>838200</xdr:rowOff>
    </xdr:to>
    <xdr:pic>
      <xdr:nvPicPr>
        <xdr:cNvPr id="1188" name="Immagine 608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95250" y="2088642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238</xdr:row>
      <xdr:rowOff>114300</xdr:rowOff>
    </xdr:from>
    <xdr:to>
      <xdr:col>0</xdr:col>
      <xdr:colOff>1123950</xdr:colOff>
      <xdr:row>238</xdr:row>
      <xdr:rowOff>838200</xdr:rowOff>
    </xdr:to>
    <xdr:pic>
      <xdr:nvPicPr>
        <xdr:cNvPr id="1189" name="Immagine 610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95250" y="2097500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240</xdr:row>
      <xdr:rowOff>114300</xdr:rowOff>
    </xdr:from>
    <xdr:to>
      <xdr:col>0</xdr:col>
      <xdr:colOff>1123950</xdr:colOff>
      <xdr:row>240</xdr:row>
      <xdr:rowOff>838200</xdr:rowOff>
    </xdr:to>
    <xdr:pic>
      <xdr:nvPicPr>
        <xdr:cNvPr id="1190" name="Immagine 612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95250" y="2115216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241</xdr:row>
      <xdr:rowOff>114300</xdr:rowOff>
    </xdr:from>
    <xdr:to>
      <xdr:col>0</xdr:col>
      <xdr:colOff>1123950</xdr:colOff>
      <xdr:row>241</xdr:row>
      <xdr:rowOff>838200</xdr:rowOff>
    </xdr:to>
    <xdr:pic>
      <xdr:nvPicPr>
        <xdr:cNvPr id="1191" name="Immagine 614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95250" y="2124075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242</xdr:row>
      <xdr:rowOff>114300</xdr:rowOff>
    </xdr:from>
    <xdr:to>
      <xdr:col>0</xdr:col>
      <xdr:colOff>1123950</xdr:colOff>
      <xdr:row>242</xdr:row>
      <xdr:rowOff>838200</xdr:rowOff>
    </xdr:to>
    <xdr:pic>
      <xdr:nvPicPr>
        <xdr:cNvPr id="1192" name="Immagine 616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0" y="2132933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243</xdr:row>
      <xdr:rowOff>114300</xdr:rowOff>
    </xdr:from>
    <xdr:to>
      <xdr:col>0</xdr:col>
      <xdr:colOff>1123950</xdr:colOff>
      <xdr:row>243</xdr:row>
      <xdr:rowOff>838200</xdr:rowOff>
    </xdr:to>
    <xdr:pic>
      <xdr:nvPicPr>
        <xdr:cNvPr id="1193" name="Immagine 618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0" y="2141791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247</xdr:row>
      <xdr:rowOff>114300</xdr:rowOff>
    </xdr:from>
    <xdr:to>
      <xdr:col>0</xdr:col>
      <xdr:colOff>1123950</xdr:colOff>
      <xdr:row>247</xdr:row>
      <xdr:rowOff>838200</xdr:rowOff>
    </xdr:to>
    <xdr:pic>
      <xdr:nvPicPr>
        <xdr:cNvPr id="1194" name="Immagine 620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95250" y="2177224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248</xdr:row>
      <xdr:rowOff>114300</xdr:rowOff>
    </xdr:from>
    <xdr:to>
      <xdr:col>0</xdr:col>
      <xdr:colOff>1123950</xdr:colOff>
      <xdr:row>248</xdr:row>
      <xdr:rowOff>838200</xdr:rowOff>
    </xdr:to>
    <xdr:pic>
      <xdr:nvPicPr>
        <xdr:cNvPr id="1195" name="Immagine 622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0" y="2186082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249</xdr:row>
      <xdr:rowOff>114300</xdr:rowOff>
    </xdr:from>
    <xdr:to>
      <xdr:col>0</xdr:col>
      <xdr:colOff>1123950</xdr:colOff>
      <xdr:row>249</xdr:row>
      <xdr:rowOff>838200</xdr:rowOff>
    </xdr:to>
    <xdr:pic>
      <xdr:nvPicPr>
        <xdr:cNvPr id="1196" name="Immagine 628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0" y="2194941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250</xdr:row>
      <xdr:rowOff>114300</xdr:rowOff>
    </xdr:from>
    <xdr:to>
      <xdr:col>0</xdr:col>
      <xdr:colOff>1123950</xdr:colOff>
      <xdr:row>250</xdr:row>
      <xdr:rowOff>838200</xdr:rowOff>
    </xdr:to>
    <xdr:pic>
      <xdr:nvPicPr>
        <xdr:cNvPr id="1197" name="Immagine 630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0" y="2203799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251</xdr:row>
      <xdr:rowOff>114300</xdr:rowOff>
    </xdr:from>
    <xdr:to>
      <xdr:col>0</xdr:col>
      <xdr:colOff>1123950</xdr:colOff>
      <xdr:row>251</xdr:row>
      <xdr:rowOff>838200</xdr:rowOff>
    </xdr:to>
    <xdr:pic>
      <xdr:nvPicPr>
        <xdr:cNvPr id="1198" name="Immagine 632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0" y="2212657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253</xdr:row>
      <xdr:rowOff>114300</xdr:rowOff>
    </xdr:from>
    <xdr:to>
      <xdr:col>0</xdr:col>
      <xdr:colOff>1123950</xdr:colOff>
      <xdr:row>253</xdr:row>
      <xdr:rowOff>838200</xdr:rowOff>
    </xdr:to>
    <xdr:pic>
      <xdr:nvPicPr>
        <xdr:cNvPr id="1199" name="Immagine 634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0" y="2230374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256</xdr:row>
      <xdr:rowOff>114300</xdr:rowOff>
    </xdr:from>
    <xdr:to>
      <xdr:col>0</xdr:col>
      <xdr:colOff>1123950</xdr:colOff>
      <xdr:row>256</xdr:row>
      <xdr:rowOff>838200</xdr:rowOff>
    </xdr:to>
    <xdr:pic>
      <xdr:nvPicPr>
        <xdr:cNvPr id="1200" name="Immagine 640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0" y="2256948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257</xdr:row>
      <xdr:rowOff>114300</xdr:rowOff>
    </xdr:from>
    <xdr:to>
      <xdr:col>0</xdr:col>
      <xdr:colOff>1123950</xdr:colOff>
      <xdr:row>257</xdr:row>
      <xdr:rowOff>838200</xdr:rowOff>
    </xdr:to>
    <xdr:pic>
      <xdr:nvPicPr>
        <xdr:cNvPr id="1201" name="Immagine 642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95250" y="226580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259</xdr:row>
      <xdr:rowOff>114300</xdr:rowOff>
    </xdr:from>
    <xdr:to>
      <xdr:col>0</xdr:col>
      <xdr:colOff>1123950</xdr:colOff>
      <xdr:row>259</xdr:row>
      <xdr:rowOff>838200</xdr:rowOff>
    </xdr:to>
    <xdr:pic>
      <xdr:nvPicPr>
        <xdr:cNvPr id="1202" name="Immagine 644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0" y="2283523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260</xdr:row>
      <xdr:rowOff>114300</xdr:rowOff>
    </xdr:from>
    <xdr:to>
      <xdr:col>0</xdr:col>
      <xdr:colOff>1123950</xdr:colOff>
      <xdr:row>260</xdr:row>
      <xdr:rowOff>838200</xdr:rowOff>
    </xdr:to>
    <xdr:pic>
      <xdr:nvPicPr>
        <xdr:cNvPr id="1203" name="Immagine 646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0" y="2292381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261</xdr:row>
      <xdr:rowOff>114300</xdr:rowOff>
    </xdr:from>
    <xdr:to>
      <xdr:col>0</xdr:col>
      <xdr:colOff>1123950</xdr:colOff>
      <xdr:row>261</xdr:row>
      <xdr:rowOff>838200</xdr:rowOff>
    </xdr:to>
    <xdr:pic>
      <xdr:nvPicPr>
        <xdr:cNvPr id="1204" name="Immagine 648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0" y="2301240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262</xdr:row>
      <xdr:rowOff>114300</xdr:rowOff>
    </xdr:from>
    <xdr:to>
      <xdr:col>0</xdr:col>
      <xdr:colOff>1123950</xdr:colOff>
      <xdr:row>262</xdr:row>
      <xdr:rowOff>838200</xdr:rowOff>
    </xdr:to>
    <xdr:pic>
      <xdr:nvPicPr>
        <xdr:cNvPr id="1205" name="Immagine 650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5250" y="2310098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263</xdr:row>
      <xdr:rowOff>114300</xdr:rowOff>
    </xdr:from>
    <xdr:to>
      <xdr:col>0</xdr:col>
      <xdr:colOff>1123950</xdr:colOff>
      <xdr:row>263</xdr:row>
      <xdr:rowOff>838200</xdr:rowOff>
    </xdr:to>
    <xdr:pic>
      <xdr:nvPicPr>
        <xdr:cNvPr id="1206" name="Immagine 652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0" y="2318956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265</xdr:row>
      <xdr:rowOff>114300</xdr:rowOff>
    </xdr:from>
    <xdr:to>
      <xdr:col>0</xdr:col>
      <xdr:colOff>1123950</xdr:colOff>
      <xdr:row>265</xdr:row>
      <xdr:rowOff>838200</xdr:rowOff>
    </xdr:to>
    <xdr:pic>
      <xdr:nvPicPr>
        <xdr:cNvPr id="1207" name="Immagine 654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95250" y="2336673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266</xdr:row>
      <xdr:rowOff>114300</xdr:rowOff>
    </xdr:from>
    <xdr:to>
      <xdr:col>0</xdr:col>
      <xdr:colOff>1123950</xdr:colOff>
      <xdr:row>266</xdr:row>
      <xdr:rowOff>838200</xdr:rowOff>
    </xdr:to>
    <xdr:pic>
      <xdr:nvPicPr>
        <xdr:cNvPr id="1208" name="Immagine 656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95250" y="2345531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271</xdr:row>
      <xdr:rowOff>114300</xdr:rowOff>
    </xdr:from>
    <xdr:to>
      <xdr:col>0</xdr:col>
      <xdr:colOff>1123950</xdr:colOff>
      <xdr:row>271</xdr:row>
      <xdr:rowOff>838200</xdr:rowOff>
    </xdr:to>
    <xdr:pic>
      <xdr:nvPicPr>
        <xdr:cNvPr id="1209" name="Immagine 664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95250" y="2389822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272</xdr:row>
      <xdr:rowOff>114300</xdr:rowOff>
    </xdr:from>
    <xdr:to>
      <xdr:col>0</xdr:col>
      <xdr:colOff>1123950</xdr:colOff>
      <xdr:row>272</xdr:row>
      <xdr:rowOff>838200</xdr:rowOff>
    </xdr:to>
    <xdr:pic>
      <xdr:nvPicPr>
        <xdr:cNvPr id="1210" name="Immagine 668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95250" y="2398680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273</xdr:row>
      <xdr:rowOff>114300</xdr:rowOff>
    </xdr:from>
    <xdr:to>
      <xdr:col>0</xdr:col>
      <xdr:colOff>1123950</xdr:colOff>
      <xdr:row>273</xdr:row>
      <xdr:rowOff>838200</xdr:rowOff>
    </xdr:to>
    <xdr:pic>
      <xdr:nvPicPr>
        <xdr:cNvPr id="1211" name="Immagine 670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95250" y="2407539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275</xdr:row>
      <xdr:rowOff>114300</xdr:rowOff>
    </xdr:from>
    <xdr:to>
      <xdr:col>0</xdr:col>
      <xdr:colOff>1123950</xdr:colOff>
      <xdr:row>275</xdr:row>
      <xdr:rowOff>838200</xdr:rowOff>
    </xdr:to>
    <xdr:pic>
      <xdr:nvPicPr>
        <xdr:cNvPr id="1212" name="Immagine 674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95250" y="2425255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276</xdr:row>
      <xdr:rowOff>114300</xdr:rowOff>
    </xdr:from>
    <xdr:to>
      <xdr:col>0</xdr:col>
      <xdr:colOff>1123950</xdr:colOff>
      <xdr:row>276</xdr:row>
      <xdr:rowOff>838200</xdr:rowOff>
    </xdr:to>
    <xdr:pic>
      <xdr:nvPicPr>
        <xdr:cNvPr id="1213" name="Immagine 676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95250" y="2434113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277</xdr:row>
      <xdr:rowOff>114300</xdr:rowOff>
    </xdr:from>
    <xdr:to>
      <xdr:col>0</xdr:col>
      <xdr:colOff>1123950</xdr:colOff>
      <xdr:row>277</xdr:row>
      <xdr:rowOff>838200</xdr:rowOff>
    </xdr:to>
    <xdr:pic>
      <xdr:nvPicPr>
        <xdr:cNvPr id="1214" name="Immagine 682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95250" y="2442972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278</xdr:row>
      <xdr:rowOff>114300</xdr:rowOff>
    </xdr:from>
    <xdr:to>
      <xdr:col>0</xdr:col>
      <xdr:colOff>1123950</xdr:colOff>
      <xdr:row>278</xdr:row>
      <xdr:rowOff>838200</xdr:rowOff>
    </xdr:to>
    <xdr:pic>
      <xdr:nvPicPr>
        <xdr:cNvPr id="1215" name="Immagine 684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95250" y="2451830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279</xdr:row>
      <xdr:rowOff>114300</xdr:rowOff>
    </xdr:from>
    <xdr:to>
      <xdr:col>0</xdr:col>
      <xdr:colOff>1123950</xdr:colOff>
      <xdr:row>279</xdr:row>
      <xdr:rowOff>838200</xdr:rowOff>
    </xdr:to>
    <xdr:pic>
      <xdr:nvPicPr>
        <xdr:cNvPr id="1216" name="Immagine 686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95250" y="2460688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280</xdr:row>
      <xdr:rowOff>114300</xdr:rowOff>
    </xdr:from>
    <xdr:to>
      <xdr:col>0</xdr:col>
      <xdr:colOff>1123950</xdr:colOff>
      <xdr:row>280</xdr:row>
      <xdr:rowOff>838200</xdr:rowOff>
    </xdr:to>
    <xdr:pic>
      <xdr:nvPicPr>
        <xdr:cNvPr id="1217" name="Immagine 688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95250" y="2469546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282</xdr:row>
      <xdr:rowOff>114300</xdr:rowOff>
    </xdr:from>
    <xdr:to>
      <xdr:col>0</xdr:col>
      <xdr:colOff>1123950</xdr:colOff>
      <xdr:row>282</xdr:row>
      <xdr:rowOff>838200</xdr:rowOff>
    </xdr:to>
    <xdr:pic>
      <xdr:nvPicPr>
        <xdr:cNvPr id="1218" name="Immagine 694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0" y="2487263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283</xdr:row>
      <xdr:rowOff>114300</xdr:rowOff>
    </xdr:from>
    <xdr:to>
      <xdr:col>0</xdr:col>
      <xdr:colOff>1123950</xdr:colOff>
      <xdr:row>283</xdr:row>
      <xdr:rowOff>838200</xdr:rowOff>
    </xdr:to>
    <xdr:pic>
      <xdr:nvPicPr>
        <xdr:cNvPr id="1219" name="Immagine 696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0" y="2496121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284</xdr:row>
      <xdr:rowOff>114300</xdr:rowOff>
    </xdr:from>
    <xdr:to>
      <xdr:col>0</xdr:col>
      <xdr:colOff>1123950</xdr:colOff>
      <xdr:row>284</xdr:row>
      <xdr:rowOff>838200</xdr:rowOff>
    </xdr:to>
    <xdr:pic>
      <xdr:nvPicPr>
        <xdr:cNvPr id="1220" name="Immagine 698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0" y="2504979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285</xdr:row>
      <xdr:rowOff>114300</xdr:rowOff>
    </xdr:from>
    <xdr:to>
      <xdr:col>0</xdr:col>
      <xdr:colOff>1123950</xdr:colOff>
      <xdr:row>285</xdr:row>
      <xdr:rowOff>838200</xdr:rowOff>
    </xdr:to>
    <xdr:pic>
      <xdr:nvPicPr>
        <xdr:cNvPr id="1221" name="Immagine 700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0" y="2513838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286</xdr:row>
      <xdr:rowOff>114300</xdr:rowOff>
    </xdr:from>
    <xdr:to>
      <xdr:col>0</xdr:col>
      <xdr:colOff>1123950</xdr:colOff>
      <xdr:row>286</xdr:row>
      <xdr:rowOff>838200</xdr:rowOff>
    </xdr:to>
    <xdr:pic>
      <xdr:nvPicPr>
        <xdr:cNvPr id="1222" name="Immagine 704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5250" y="2522696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287</xdr:row>
      <xdr:rowOff>114300</xdr:rowOff>
    </xdr:from>
    <xdr:to>
      <xdr:col>0</xdr:col>
      <xdr:colOff>1123950</xdr:colOff>
      <xdr:row>287</xdr:row>
      <xdr:rowOff>838200</xdr:rowOff>
    </xdr:to>
    <xdr:pic>
      <xdr:nvPicPr>
        <xdr:cNvPr id="1223" name="Immagine 706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95250" y="2531554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288</xdr:row>
      <xdr:rowOff>114300</xdr:rowOff>
    </xdr:from>
    <xdr:to>
      <xdr:col>0</xdr:col>
      <xdr:colOff>1123950</xdr:colOff>
      <xdr:row>288</xdr:row>
      <xdr:rowOff>838200</xdr:rowOff>
    </xdr:to>
    <xdr:pic>
      <xdr:nvPicPr>
        <xdr:cNvPr id="1224" name="Immagine 708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0" y="2540412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289</xdr:row>
      <xdr:rowOff>114300</xdr:rowOff>
    </xdr:from>
    <xdr:to>
      <xdr:col>0</xdr:col>
      <xdr:colOff>1123950</xdr:colOff>
      <xdr:row>289</xdr:row>
      <xdr:rowOff>838200</xdr:rowOff>
    </xdr:to>
    <xdr:pic>
      <xdr:nvPicPr>
        <xdr:cNvPr id="1225" name="Immagine 710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0" y="2549271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290</xdr:row>
      <xdr:rowOff>114300</xdr:rowOff>
    </xdr:from>
    <xdr:to>
      <xdr:col>0</xdr:col>
      <xdr:colOff>1123950</xdr:colOff>
      <xdr:row>290</xdr:row>
      <xdr:rowOff>838200</xdr:rowOff>
    </xdr:to>
    <xdr:pic>
      <xdr:nvPicPr>
        <xdr:cNvPr id="1226" name="Immagine 712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95250" y="2558129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291</xdr:row>
      <xdr:rowOff>114300</xdr:rowOff>
    </xdr:from>
    <xdr:to>
      <xdr:col>0</xdr:col>
      <xdr:colOff>1123950</xdr:colOff>
      <xdr:row>291</xdr:row>
      <xdr:rowOff>838200</xdr:rowOff>
    </xdr:to>
    <xdr:pic>
      <xdr:nvPicPr>
        <xdr:cNvPr id="1227" name="Immagine 714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5250" y="2566987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292</xdr:row>
      <xdr:rowOff>114300</xdr:rowOff>
    </xdr:from>
    <xdr:to>
      <xdr:col>0</xdr:col>
      <xdr:colOff>1123950</xdr:colOff>
      <xdr:row>292</xdr:row>
      <xdr:rowOff>838200</xdr:rowOff>
    </xdr:to>
    <xdr:pic>
      <xdr:nvPicPr>
        <xdr:cNvPr id="1228" name="Immagine 716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0" y="2575845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293</xdr:row>
      <xdr:rowOff>114300</xdr:rowOff>
    </xdr:from>
    <xdr:to>
      <xdr:col>0</xdr:col>
      <xdr:colOff>1123950</xdr:colOff>
      <xdr:row>293</xdr:row>
      <xdr:rowOff>838200</xdr:rowOff>
    </xdr:to>
    <xdr:pic>
      <xdr:nvPicPr>
        <xdr:cNvPr id="1229" name="Immagine 718"/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0" y="2584704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295</xdr:row>
      <xdr:rowOff>114300</xdr:rowOff>
    </xdr:from>
    <xdr:to>
      <xdr:col>0</xdr:col>
      <xdr:colOff>1123950</xdr:colOff>
      <xdr:row>295</xdr:row>
      <xdr:rowOff>838200</xdr:rowOff>
    </xdr:to>
    <xdr:pic>
      <xdr:nvPicPr>
        <xdr:cNvPr id="1230" name="Immagine 726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0" y="2602420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300</xdr:row>
      <xdr:rowOff>114300</xdr:rowOff>
    </xdr:from>
    <xdr:to>
      <xdr:col>0</xdr:col>
      <xdr:colOff>1123950</xdr:colOff>
      <xdr:row>300</xdr:row>
      <xdr:rowOff>838200</xdr:rowOff>
    </xdr:to>
    <xdr:pic>
      <xdr:nvPicPr>
        <xdr:cNvPr id="1231" name="Immagine 730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95250" y="2646711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301</xdr:row>
      <xdr:rowOff>114300</xdr:rowOff>
    </xdr:from>
    <xdr:to>
      <xdr:col>0</xdr:col>
      <xdr:colOff>1123950</xdr:colOff>
      <xdr:row>301</xdr:row>
      <xdr:rowOff>838200</xdr:rowOff>
    </xdr:to>
    <xdr:pic>
      <xdr:nvPicPr>
        <xdr:cNvPr id="1232" name="Immagine 734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0" y="2655570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302</xdr:row>
      <xdr:rowOff>114300</xdr:rowOff>
    </xdr:from>
    <xdr:to>
      <xdr:col>0</xdr:col>
      <xdr:colOff>1123950</xdr:colOff>
      <xdr:row>302</xdr:row>
      <xdr:rowOff>838200</xdr:rowOff>
    </xdr:to>
    <xdr:pic>
      <xdr:nvPicPr>
        <xdr:cNvPr id="1233" name="Immagine 736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0" y="2664428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303</xdr:row>
      <xdr:rowOff>114300</xdr:rowOff>
    </xdr:from>
    <xdr:to>
      <xdr:col>0</xdr:col>
      <xdr:colOff>1123950</xdr:colOff>
      <xdr:row>303</xdr:row>
      <xdr:rowOff>838200</xdr:rowOff>
    </xdr:to>
    <xdr:pic>
      <xdr:nvPicPr>
        <xdr:cNvPr id="1234" name="Immagine 744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95250" y="2673286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304</xdr:row>
      <xdr:rowOff>114300</xdr:rowOff>
    </xdr:from>
    <xdr:to>
      <xdr:col>0</xdr:col>
      <xdr:colOff>1123950</xdr:colOff>
      <xdr:row>304</xdr:row>
      <xdr:rowOff>838200</xdr:rowOff>
    </xdr:to>
    <xdr:pic>
      <xdr:nvPicPr>
        <xdr:cNvPr id="1235" name="Immagine 746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5250" y="2682144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306</xdr:row>
      <xdr:rowOff>114300</xdr:rowOff>
    </xdr:from>
    <xdr:to>
      <xdr:col>0</xdr:col>
      <xdr:colOff>1123950</xdr:colOff>
      <xdr:row>306</xdr:row>
      <xdr:rowOff>838200</xdr:rowOff>
    </xdr:to>
    <xdr:pic>
      <xdr:nvPicPr>
        <xdr:cNvPr id="1236" name="Immagine 748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0" y="2699861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307</xdr:row>
      <xdr:rowOff>114300</xdr:rowOff>
    </xdr:from>
    <xdr:to>
      <xdr:col>0</xdr:col>
      <xdr:colOff>1123950</xdr:colOff>
      <xdr:row>307</xdr:row>
      <xdr:rowOff>838200</xdr:rowOff>
    </xdr:to>
    <xdr:pic>
      <xdr:nvPicPr>
        <xdr:cNvPr id="1237" name="Immagine 750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0" y="2708719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309</xdr:row>
      <xdr:rowOff>114300</xdr:rowOff>
    </xdr:from>
    <xdr:to>
      <xdr:col>0</xdr:col>
      <xdr:colOff>1123950</xdr:colOff>
      <xdr:row>309</xdr:row>
      <xdr:rowOff>838200</xdr:rowOff>
    </xdr:to>
    <xdr:pic>
      <xdr:nvPicPr>
        <xdr:cNvPr id="1238" name="Immagine 752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95250" y="2726436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310</xdr:row>
      <xdr:rowOff>114300</xdr:rowOff>
    </xdr:from>
    <xdr:to>
      <xdr:col>0</xdr:col>
      <xdr:colOff>1123950</xdr:colOff>
      <xdr:row>310</xdr:row>
      <xdr:rowOff>838200</xdr:rowOff>
    </xdr:to>
    <xdr:pic>
      <xdr:nvPicPr>
        <xdr:cNvPr id="1239" name="Immagine 754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0" y="2735294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311</xdr:row>
      <xdr:rowOff>114300</xdr:rowOff>
    </xdr:from>
    <xdr:to>
      <xdr:col>0</xdr:col>
      <xdr:colOff>1123950</xdr:colOff>
      <xdr:row>311</xdr:row>
      <xdr:rowOff>838200</xdr:rowOff>
    </xdr:to>
    <xdr:pic>
      <xdr:nvPicPr>
        <xdr:cNvPr id="1240" name="Immagine 756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95250" y="2744152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312</xdr:row>
      <xdr:rowOff>114300</xdr:rowOff>
    </xdr:from>
    <xdr:to>
      <xdr:col>0</xdr:col>
      <xdr:colOff>1123950</xdr:colOff>
      <xdr:row>312</xdr:row>
      <xdr:rowOff>838200</xdr:rowOff>
    </xdr:to>
    <xdr:pic>
      <xdr:nvPicPr>
        <xdr:cNvPr id="1241" name="Immagine 758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95250" y="2753010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314</xdr:row>
      <xdr:rowOff>114300</xdr:rowOff>
    </xdr:from>
    <xdr:to>
      <xdr:col>0</xdr:col>
      <xdr:colOff>1123950</xdr:colOff>
      <xdr:row>314</xdr:row>
      <xdr:rowOff>838200</xdr:rowOff>
    </xdr:to>
    <xdr:pic>
      <xdr:nvPicPr>
        <xdr:cNvPr id="1242" name="Immagine 760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5250" y="2770727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315</xdr:row>
      <xdr:rowOff>114300</xdr:rowOff>
    </xdr:from>
    <xdr:to>
      <xdr:col>0</xdr:col>
      <xdr:colOff>1123950</xdr:colOff>
      <xdr:row>315</xdr:row>
      <xdr:rowOff>838200</xdr:rowOff>
    </xdr:to>
    <xdr:pic>
      <xdr:nvPicPr>
        <xdr:cNvPr id="1243" name="Immagine 762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95250" y="2779585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317</xdr:row>
      <xdr:rowOff>114300</xdr:rowOff>
    </xdr:from>
    <xdr:to>
      <xdr:col>0</xdr:col>
      <xdr:colOff>1123950</xdr:colOff>
      <xdr:row>317</xdr:row>
      <xdr:rowOff>838200</xdr:rowOff>
    </xdr:to>
    <xdr:pic>
      <xdr:nvPicPr>
        <xdr:cNvPr id="1244" name="Immagine 764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0" y="2797302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319</xdr:row>
      <xdr:rowOff>114300</xdr:rowOff>
    </xdr:from>
    <xdr:to>
      <xdr:col>0</xdr:col>
      <xdr:colOff>1123950</xdr:colOff>
      <xdr:row>319</xdr:row>
      <xdr:rowOff>838200</xdr:rowOff>
    </xdr:to>
    <xdr:pic>
      <xdr:nvPicPr>
        <xdr:cNvPr id="1245" name="Immagine 766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95250" y="2815018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322</xdr:row>
      <xdr:rowOff>114300</xdr:rowOff>
    </xdr:from>
    <xdr:to>
      <xdr:col>0</xdr:col>
      <xdr:colOff>1123950</xdr:colOff>
      <xdr:row>322</xdr:row>
      <xdr:rowOff>838200</xdr:rowOff>
    </xdr:to>
    <xdr:pic>
      <xdr:nvPicPr>
        <xdr:cNvPr id="1246" name="Immagine 768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0" y="2841593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323</xdr:row>
      <xdr:rowOff>114300</xdr:rowOff>
    </xdr:from>
    <xdr:to>
      <xdr:col>0</xdr:col>
      <xdr:colOff>1123950</xdr:colOff>
      <xdr:row>323</xdr:row>
      <xdr:rowOff>838200</xdr:rowOff>
    </xdr:to>
    <xdr:pic>
      <xdr:nvPicPr>
        <xdr:cNvPr id="1247" name="Immagine 770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0" y="2850451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324</xdr:row>
      <xdr:rowOff>114300</xdr:rowOff>
    </xdr:from>
    <xdr:to>
      <xdr:col>0</xdr:col>
      <xdr:colOff>1123950</xdr:colOff>
      <xdr:row>324</xdr:row>
      <xdr:rowOff>838200</xdr:rowOff>
    </xdr:to>
    <xdr:pic>
      <xdr:nvPicPr>
        <xdr:cNvPr id="1248" name="Immagine 772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0" y="2859309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325</xdr:row>
      <xdr:rowOff>114300</xdr:rowOff>
    </xdr:from>
    <xdr:to>
      <xdr:col>0</xdr:col>
      <xdr:colOff>1123950</xdr:colOff>
      <xdr:row>325</xdr:row>
      <xdr:rowOff>838200</xdr:rowOff>
    </xdr:to>
    <xdr:pic>
      <xdr:nvPicPr>
        <xdr:cNvPr id="1249" name="Immagine 774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95250" y="2868168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326</xdr:row>
      <xdr:rowOff>114300</xdr:rowOff>
    </xdr:from>
    <xdr:to>
      <xdr:col>0</xdr:col>
      <xdr:colOff>1123950</xdr:colOff>
      <xdr:row>326</xdr:row>
      <xdr:rowOff>838200</xdr:rowOff>
    </xdr:to>
    <xdr:pic>
      <xdr:nvPicPr>
        <xdr:cNvPr id="1250" name="Immagine 776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95250" y="2877026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327</xdr:row>
      <xdr:rowOff>114300</xdr:rowOff>
    </xdr:from>
    <xdr:to>
      <xdr:col>0</xdr:col>
      <xdr:colOff>1123950</xdr:colOff>
      <xdr:row>327</xdr:row>
      <xdr:rowOff>838200</xdr:rowOff>
    </xdr:to>
    <xdr:pic>
      <xdr:nvPicPr>
        <xdr:cNvPr id="1251" name="Immagine 780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95250" y="2885884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328</xdr:row>
      <xdr:rowOff>114300</xdr:rowOff>
    </xdr:from>
    <xdr:to>
      <xdr:col>0</xdr:col>
      <xdr:colOff>1123950</xdr:colOff>
      <xdr:row>328</xdr:row>
      <xdr:rowOff>838200</xdr:rowOff>
    </xdr:to>
    <xdr:pic>
      <xdr:nvPicPr>
        <xdr:cNvPr id="1252" name="Immagine 788"/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95250" y="2894742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329</xdr:row>
      <xdr:rowOff>114300</xdr:rowOff>
    </xdr:from>
    <xdr:to>
      <xdr:col>0</xdr:col>
      <xdr:colOff>1123950</xdr:colOff>
      <xdr:row>329</xdr:row>
      <xdr:rowOff>838200</xdr:rowOff>
    </xdr:to>
    <xdr:pic>
      <xdr:nvPicPr>
        <xdr:cNvPr id="1253" name="Immagine 792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95250" y="2903601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330</xdr:row>
      <xdr:rowOff>114300</xdr:rowOff>
    </xdr:from>
    <xdr:to>
      <xdr:col>0</xdr:col>
      <xdr:colOff>1123950</xdr:colOff>
      <xdr:row>330</xdr:row>
      <xdr:rowOff>838200</xdr:rowOff>
    </xdr:to>
    <xdr:pic>
      <xdr:nvPicPr>
        <xdr:cNvPr id="1254" name="Immagine 794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95250" y="2912459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332</xdr:row>
      <xdr:rowOff>114300</xdr:rowOff>
    </xdr:from>
    <xdr:to>
      <xdr:col>0</xdr:col>
      <xdr:colOff>1123950</xdr:colOff>
      <xdr:row>332</xdr:row>
      <xdr:rowOff>838200</xdr:rowOff>
    </xdr:to>
    <xdr:pic>
      <xdr:nvPicPr>
        <xdr:cNvPr id="1255" name="Immagine 804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95250" y="2930175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336</xdr:row>
      <xdr:rowOff>114300</xdr:rowOff>
    </xdr:from>
    <xdr:to>
      <xdr:col>0</xdr:col>
      <xdr:colOff>1123950</xdr:colOff>
      <xdr:row>336</xdr:row>
      <xdr:rowOff>838200</xdr:rowOff>
    </xdr:to>
    <xdr:pic>
      <xdr:nvPicPr>
        <xdr:cNvPr id="1256" name="Immagine 808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95250" y="2965608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337</xdr:row>
      <xdr:rowOff>114300</xdr:rowOff>
    </xdr:from>
    <xdr:to>
      <xdr:col>0</xdr:col>
      <xdr:colOff>1123950</xdr:colOff>
      <xdr:row>337</xdr:row>
      <xdr:rowOff>838200</xdr:rowOff>
    </xdr:to>
    <xdr:pic>
      <xdr:nvPicPr>
        <xdr:cNvPr id="1257" name="Immagine 810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95250" y="297446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339</xdr:row>
      <xdr:rowOff>114300</xdr:rowOff>
    </xdr:from>
    <xdr:to>
      <xdr:col>0</xdr:col>
      <xdr:colOff>1123950</xdr:colOff>
      <xdr:row>339</xdr:row>
      <xdr:rowOff>838200</xdr:rowOff>
    </xdr:to>
    <xdr:pic>
      <xdr:nvPicPr>
        <xdr:cNvPr id="1258" name="Immagine 812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95250" y="2992183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340</xdr:row>
      <xdr:rowOff>114300</xdr:rowOff>
    </xdr:from>
    <xdr:to>
      <xdr:col>0</xdr:col>
      <xdr:colOff>1123950</xdr:colOff>
      <xdr:row>340</xdr:row>
      <xdr:rowOff>838200</xdr:rowOff>
    </xdr:to>
    <xdr:pic>
      <xdr:nvPicPr>
        <xdr:cNvPr id="1259" name="Immagine 814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95250" y="3001041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342</xdr:row>
      <xdr:rowOff>114300</xdr:rowOff>
    </xdr:from>
    <xdr:to>
      <xdr:col>0</xdr:col>
      <xdr:colOff>1123950</xdr:colOff>
      <xdr:row>342</xdr:row>
      <xdr:rowOff>838200</xdr:rowOff>
    </xdr:to>
    <xdr:pic>
      <xdr:nvPicPr>
        <xdr:cNvPr id="1260" name="Immagine 816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95250" y="3018758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343</xdr:row>
      <xdr:rowOff>114300</xdr:rowOff>
    </xdr:from>
    <xdr:to>
      <xdr:col>0</xdr:col>
      <xdr:colOff>1123950</xdr:colOff>
      <xdr:row>343</xdr:row>
      <xdr:rowOff>838200</xdr:rowOff>
    </xdr:to>
    <xdr:pic>
      <xdr:nvPicPr>
        <xdr:cNvPr id="1261" name="Immagine 818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95250" y="3027616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344</xdr:row>
      <xdr:rowOff>114300</xdr:rowOff>
    </xdr:from>
    <xdr:to>
      <xdr:col>0</xdr:col>
      <xdr:colOff>1123950</xdr:colOff>
      <xdr:row>344</xdr:row>
      <xdr:rowOff>838200</xdr:rowOff>
    </xdr:to>
    <xdr:pic>
      <xdr:nvPicPr>
        <xdr:cNvPr id="1262" name="Immagine 820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95250" y="3036474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345</xdr:row>
      <xdr:rowOff>114300</xdr:rowOff>
    </xdr:from>
    <xdr:to>
      <xdr:col>0</xdr:col>
      <xdr:colOff>1123950</xdr:colOff>
      <xdr:row>345</xdr:row>
      <xdr:rowOff>838200</xdr:rowOff>
    </xdr:to>
    <xdr:pic>
      <xdr:nvPicPr>
        <xdr:cNvPr id="1263" name="Immagine 822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95250" y="3045333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346</xdr:row>
      <xdr:rowOff>114300</xdr:rowOff>
    </xdr:from>
    <xdr:to>
      <xdr:col>0</xdr:col>
      <xdr:colOff>1123950</xdr:colOff>
      <xdr:row>346</xdr:row>
      <xdr:rowOff>838200</xdr:rowOff>
    </xdr:to>
    <xdr:pic>
      <xdr:nvPicPr>
        <xdr:cNvPr id="1264" name="Immagine 824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95250" y="3054191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347</xdr:row>
      <xdr:rowOff>114300</xdr:rowOff>
    </xdr:from>
    <xdr:to>
      <xdr:col>0</xdr:col>
      <xdr:colOff>1123950</xdr:colOff>
      <xdr:row>347</xdr:row>
      <xdr:rowOff>838200</xdr:rowOff>
    </xdr:to>
    <xdr:pic>
      <xdr:nvPicPr>
        <xdr:cNvPr id="1265" name="Immagine 826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95250" y="3063049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348</xdr:row>
      <xdr:rowOff>114300</xdr:rowOff>
    </xdr:from>
    <xdr:to>
      <xdr:col>0</xdr:col>
      <xdr:colOff>1123950</xdr:colOff>
      <xdr:row>348</xdr:row>
      <xdr:rowOff>838200</xdr:rowOff>
    </xdr:to>
    <xdr:pic>
      <xdr:nvPicPr>
        <xdr:cNvPr id="1266" name="Immagine 828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95250" y="3071907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349</xdr:row>
      <xdr:rowOff>114300</xdr:rowOff>
    </xdr:from>
    <xdr:to>
      <xdr:col>0</xdr:col>
      <xdr:colOff>1123950</xdr:colOff>
      <xdr:row>349</xdr:row>
      <xdr:rowOff>838200</xdr:rowOff>
    </xdr:to>
    <xdr:pic>
      <xdr:nvPicPr>
        <xdr:cNvPr id="1267" name="Immagine 834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95250" y="3080766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350</xdr:row>
      <xdr:rowOff>114300</xdr:rowOff>
    </xdr:from>
    <xdr:to>
      <xdr:col>0</xdr:col>
      <xdr:colOff>1123950</xdr:colOff>
      <xdr:row>350</xdr:row>
      <xdr:rowOff>838200</xdr:rowOff>
    </xdr:to>
    <xdr:pic>
      <xdr:nvPicPr>
        <xdr:cNvPr id="1268" name="Immagine 836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95250" y="3089624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354</xdr:row>
      <xdr:rowOff>114300</xdr:rowOff>
    </xdr:from>
    <xdr:to>
      <xdr:col>0</xdr:col>
      <xdr:colOff>1123950</xdr:colOff>
      <xdr:row>354</xdr:row>
      <xdr:rowOff>838200</xdr:rowOff>
    </xdr:to>
    <xdr:pic>
      <xdr:nvPicPr>
        <xdr:cNvPr id="1269" name="Immagine 848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95250" y="3125057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356</xdr:row>
      <xdr:rowOff>114300</xdr:rowOff>
    </xdr:from>
    <xdr:to>
      <xdr:col>0</xdr:col>
      <xdr:colOff>1123950</xdr:colOff>
      <xdr:row>356</xdr:row>
      <xdr:rowOff>838200</xdr:rowOff>
    </xdr:to>
    <xdr:pic>
      <xdr:nvPicPr>
        <xdr:cNvPr id="1270" name="Immagine 852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95250" y="3142773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357</xdr:row>
      <xdr:rowOff>114300</xdr:rowOff>
    </xdr:from>
    <xdr:to>
      <xdr:col>0</xdr:col>
      <xdr:colOff>1123950</xdr:colOff>
      <xdr:row>357</xdr:row>
      <xdr:rowOff>838200</xdr:rowOff>
    </xdr:to>
    <xdr:pic>
      <xdr:nvPicPr>
        <xdr:cNvPr id="1271" name="Immagine 854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95250" y="3151632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360</xdr:row>
      <xdr:rowOff>114300</xdr:rowOff>
    </xdr:from>
    <xdr:to>
      <xdr:col>0</xdr:col>
      <xdr:colOff>1123950</xdr:colOff>
      <xdr:row>360</xdr:row>
      <xdr:rowOff>838200</xdr:rowOff>
    </xdr:to>
    <xdr:pic>
      <xdr:nvPicPr>
        <xdr:cNvPr id="1272" name="Immagine 860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95250" y="3178206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362</xdr:row>
      <xdr:rowOff>114300</xdr:rowOff>
    </xdr:from>
    <xdr:to>
      <xdr:col>0</xdr:col>
      <xdr:colOff>1123950</xdr:colOff>
      <xdr:row>362</xdr:row>
      <xdr:rowOff>838200</xdr:rowOff>
    </xdr:to>
    <xdr:pic>
      <xdr:nvPicPr>
        <xdr:cNvPr id="1273" name="Immagine 862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95250" y="3195923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364</xdr:row>
      <xdr:rowOff>114300</xdr:rowOff>
    </xdr:from>
    <xdr:to>
      <xdr:col>0</xdr:col>
      <xdr:colOff>1123950</xdr:colOff>
      <xdr:row>364</xdr:row>
      <xdr:rowOff>838200</xdr:rowOff>
    </xdr:to>
    <xdr:pic>
      <xdr:nvPicPr>
        <xdr:cNvPr id="1274" name="Immagine 864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95250" y="3213639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365</xdr:row>
      <xdr:rowOff>114300</xdr:rowOff>
    </xdr:from>
    <xdr:to>
      <xdr:col>0</xdr:col>
      <xdr:colOff>1123950</xdr:colOff>
      <xdr:row>365</xdr:row>
      <xdr:rowOff>838200</xdr:rowOff>
    </xdr:to>
    <xdr:pic>
      <xdr:nvPicPr>
        <xdr:cNvPr id="1275" name="Immagine 874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95250" y="3222498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366</xdr:row>
      <xdr:rowOff>114300</xdr:rowOff>
    </xdr:from>
    <xdr:to>
      <xdr:col>0</xdr:col>
      <xdr:colOff>1123950</xdr:colOff>
      <xdr:row>366</xdr:row>
      <xdr:rowOff>838200</xdr:rowOff>
    </xdr:to>
    <xdr:pic>
      <xdr:nvPicPr>
        <xdr:cNvPr id="1276" name="Immagine 876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95250" y="3231356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367</xdr:row>
      <xdr:rowOff>114300</xdr:rowOff>
    </xdr:from>
    <xdr:to>
      <xdr:col>0</xdr:col>
      <xdr:colOff>1123950</xdr:colOff>
      <xdr:row>367</xdr:row>
      <xdr:rowOff>838200</xdr:rowOff>
    </xdr:to>
    <xdr:pic>
      <xdr:nvPicPr>
        <xdr:cNvPr id="1277" name="Immagine 878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95250" y="3240214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368</xdr:row>
      <xdr:rowOff>114300</xdr:rowOff>
    </xdr:from>
    <xdr:to>
      <xdr:col>0</xdr:col>
      <xdr:colOff>1123950</xdr:colOff>
      <xdr:row>368</xdr:row>
      <xdr:rowOff>838200</xdr:rowOff>
    </xdr:to>
    <xdr:pic>
      <xdr:nvPicPr>
        <xdr:cNvPr id="1278" name="Immagine 880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95250" y="3249072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369</xdr:row>
      <xdr:rowOff>114300</xdr:rowOff>
    </xdr:from>
    <xdr:to>
      <xdr:col>0</xdr:col>
      <xdr:colOff>1123950</xdr:colOff>
      <xdr:row>369</xdr:row>
      <xdr:rowOff>838200</xdr:rowOff>
    </xdr:to>
    <xdr:pic>
      <xdr:nvPicPr>
        <xdr:cNvPr id="1279" name="Immagine 888"/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95250" y="3257931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371</xdr:row>
      <xdr:rowOff>114300</xdr:rowOff>
    </xdr:from>
    <xdr:to>
      <xdr:col>0</xdr:col>
      <xdr:colOff>1123950</xdr:colOff>
      <xdr:row>371</xdr:row>
      <xdr:rowOff>838200</xdr:rowOff>
    </xdr:to>
    <xdr:pic>
      <xdr:nvPicPr>
        <xdr:cNvPr id="1280" name="Immagine 900"/>
        <xdr:cNvPicPr>
          <a:picLocks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95250" y="32756475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372</xdr:row>
      <xdr:rowOff>114300</xdr:rowOff>
    </xdr:from>
    <xdr:to>
      <xdr:col>0</xdr:col>
      <xdr:colOff>1123950</xdr:colOff>
      <xdr:row>372</xdr:row>
      <xdr:rowOff>838200</xdr:rowOff>
    </xdr:to>
    <xdr:pic>
      <xdr:nvPicPr>
        <xdr:cNvPr id="1281" name="Immagine 902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95250" y="3284505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373</xdr:row>
      <xdr:rowOff>114300</xdr:rowOff>
    </xdr:from>
    <xdr:to>
      <xdr:col>0</xdr:col>
      <xdr:colOff>1123950</xdr:colOff>
      <xdr:row>373</xdr:row>
      <xdr:rowOff>838200</xdr:rowOff>
    </xdr:to>
    <xdr:pic>
      <xdr:nvPicPr>
        <xdr:cNvPr id="1282" name="Immagine 904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95250" y="3293364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374</xdr:row>
      <xdr:rowOff>114300</xdr:rowOff>
    </xdr:from>
    <xdr:to>
      <xdr:col>0</xdr:col>
      <xdr:colOff>1123950</xdr:colOff>
      <xdr:row>374</xdr:row>
      <xdr:rowOff>838200</xdr:rowOff>
    </xdr:to>
    <xdr:pic>
      <xdr:nvPicPr>
        <xdr:cNvPr id="1283" name="Immagine 906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95250" y="3302222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376</xdr:row>
      <xdr:rowOff>114300</xdr:rowOff>
    </xdr:from>
    <xdr:to>
      <xdr:col>0</xdr:col>
      <xdr:colOff>1123950</xdr:colOff>
      <xdr:row>376</xdr:row>
      <xdr:rowOff>838200</xdr:rowOff>
    </xdr:to>
    <xdr:pic>
      <xdr:nvPicPr>
        <xdr:cNvPr id="1284" name="Immagine 910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95250" y="3319938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377</xdr:row>
      <xdr:rowOff>114300</xdr:rowOff>
    </xdr:from>
    <xdr:to>
      <xdr:col>0</xdr:col>
      <xdr:colOff>1123950</xdr:colOff>
      <xdr:row>377</xdr:row>
      <xdr:rowOff>838200</xdr:rowOff>
    </xdr:to>
    <xdr:pic>
      <xdr:nvPicPr>
        <xdr:cNvPr id="1285" name="Immagine 912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95250" y="332879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380</xdr:row>
      <xdr:rowOff>114300</xdr:rowOff>
    </xdr:from>
    <xdr:to>
      <xdr:col>0</xdr:col>
      <xdr:colOff>1123950</xdr:colOff>
      <xdr:row>380</xdr:row>
      <xdr:rowOff>838200</xdr:rowOff>
    </xdr:to>
    <xdr:pic>
      <xdr:nvPicPr>
        <xdr:cNvPr id="1286" name="Immagine 914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95250" y="3355371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382</xdr:row>
      <xdr:rowOff>114300</xdr:rowOff>
    </xdr:from>
    <xdr:to>
      <xdr:col>0</xdr:col>
      <xdr:colOff>1123950</xdr:colOff>
      <xdr:row>382</xdr:row>
      <xdr:rowOff>838200</xdr:rowOff>
    </xdr:to>
    <xdr:pic>
      <xdr:nvPicPr>
        <xdr:cNvPr id="1287" name="Immagine 916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95250" y="3373088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384</xdr:row>
      <xdr:rowOff>114300</xdr:rowOff>
    </xdr:from>
    <xdr:to>
      <xdr:col>0</xdr:col>
      <xdr:colOff>1123950</xdr:colOff>
      <xdr:row>384</xdr:row>
      <xdr:rowOff>838200</xdr:rowOff>
    </xdr:to>
    <xdr:pic>
      <xdr:nvPicPr>
        <xdr:cNvPr id="1288" name="Immagine 918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95250" y="3390804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385</xdr:row>
      <xdr:rowOff>114300</xdr:rowOff>
    </xdr:from>
    <xdr:to>
      <xdr:col>0</xdr:col>
      <xdr:colOff>1123950</xdr:colOff>
      <xdr:row>385</xdr:row>
      <xdr:rowOff>838200</xdr:rowOff>
    </xdr:to>
    <xdr:pic>
      <xdr:nvPicPr>
        <xdr:cNvPr id="1289" name="Immagine 920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95250" y="3399663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386</xdr:row>
      <xdr:rowOff>114300</xdr:rowOff>
    </xdr:from>
    <xdr:to>
      <xdr:col>0</xdr:col>
      <xdr:colOff>1123950</xdr:colOff>
      <xdr:row>386</xdr:row>
      <xdr:rowOff>838200</xdr:rowOff>
    </xdr:to>
    <xdr:pic>
      <xdr:nvPicPr>
        <xdr:cNvPr id="1290" name="Immagine 922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95250" y="3408521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0"/>
  <sheetViews>
    <sheetView tabSelected="1" zoomScale="90" zoomScaleNormal="90" workbookViewId="0">
      <selection activeCell="B3" sqref="B3"/>
    </sheetView>
  </sheetViews>
  <sheetFormatPr defaultRowHeight="15" x14ac:dyDescent="0.25"/>
  <cols>
    <col min="1" max="1" width="19" style="1" customWidth="1"/>
    <col min="2" max="3" width="9.140625" style="1"/>
    <col min="4" max="4" width="9.42578125" style="1" bestFit="1" customWidth="1"/>
    <col min="5" max="5" width="30.28515625" style="1" customWidth="1"/>
    <col min="6" max="6" width="15.42578125" style="1" customWidth="1"/>
    <col min="7" max="7" width="11.7109375" style="1" customWidth="1"/>
    <col min="8" max="8" width="10.42578125" style="1" bestFit="1" customWidth="1"/>
    <col min="9" max="9" width="11" style="1" customWidth="1"/>
    <col min="10" max="10" width="12" style="1" customWidth="1"/>
    <col min="11" max="11" width="9.42578125" style="2" bestFit="1" customWidth="1"/>
    <col min="12" max="12" width="13.42578125" style="2" customWidth="1"/>
    <col min="13" max="13" width="12" style="3" customWidth="1"/>
    <col min="14" max="15" width="11.85546875" style="1" customWidth="1"/>
    <col min="16" max="16" width="9.140625" style="7" customWidth="1"/>
    <col min="17" max="17" width="7.7109375" style="5" customWidth="1"/>
    <col min="18" max="18" width="4.140625" style="6" bestFit="1" customWidth="1"/>
    <col min="19" max="19" width="6.5703125" style="6" customWidth="1"/>
    <col min="20" max="20" width="4.7109375" style="6" bestFit="1" customWidth="1"/>
    <col min="21" max="21" width="6.42578125" style="6" customWidth="1"/>
    <col min="22" max="22" width="4.7109375" style="6" bestFit="1" customWidth="1"/>
    <col min="23" max="23" width="6.42578125" style="6" customWidth="1"/>
    <col min="24" max="24" width="4.7109375" style="6" bestFit="1" customWidth="1"/>
    <col min="25" max="25" width="6.140625" style="6" customWidth="1"/>
    <col min="26" max="26" width="4.7109375" style="6" bestFit="1" customWidth="1"/>
    <col min="27" max="27" width="5.42578125" style="6" customWidth="1"/>
    <col min="28" max="33" width="4.140625" style="6" bestFit="1" customWidth="1"/>
    <col min="34" max="34" width="12.7109375" style="1" customWidth="1"/>
    <col min="35" max="16384" width="9.140625" style="1"/>
  </cols>
  <sheetData>
    <row r="1" spans="1:33" x14ac:dyDescent="0.25">
      <c r="L1" s="2">
        <f>SUBTOTAL(9,L3:L390)</f>
        <v>112988.69999999997</v>
      </c>
      <c r="N1" s="4"/>
      <c r="O1" s="4"/>
      <c r="Q1" s="19">
        <f t="shared" ref="Q1:AG1" si="0">SUBTOTAL(9,Q3:Q390)</f>
        <v>2026</v>
      </c>
      <c r="R1" s="6">
        <f t="shared" si="0"/>
        <v>90</v>
      </c>
      <c r="S1" s="6">
        <f t="shared" si="0"/>
        <v>258</v>
      </c>
      <c r="T1" s="6">
        <f t="shared" si="0"/>
        <v>5</v>
      </c>
      <c r="U1" s="6">
        <f t="shared" si="0"/>
        <v>442</v>
      </c>
      <c r="V1" s="6">
        <f t="shared" si="0"/>
        <v>4</v>
      </c>
      <c r="W1" s="6">
        <f t="shared" si="0"/>
        <v>388</v>
      </c>
      <c r="X1" s="6">
        <f t="shared" si="0"/>
        <v>2</v>
      </c>
      <c r="Y1" s="6">
        <f t="shared" si="0"/>
        <v>425</v>
      </c>
      <c r="Z1" s="6">
        <f t="shared" si="0"/>
        <v>3</v>
      </c>
      <c r="AA1" s="6">
        <f t="shared" si="0"/>
        <v>334</v>
      </c>
      <c r="AB1" s="6">
        <f t="shared" si="0"/>
        <v>61</v>
      </c>
      <c r="AC1" s="6">
        <f t="shared" si="0"/>
        <v>4</v>
      </c>
      <c r="AD1" s="6">
        <f t="shared" si="0"/>
        <v>2</v>
      </c>
      <c r="AE1" s="6">
        <f t="shared" si="0"/>
        <v>5</v>
      </c>
      <c r="AF1" s="6">
        <f t="shared" si="0"/>
        <v>3</v>
      </c>
      <c r="AG1" s="6">
        <f t="shared" si="0"/>
        <v>0</v>
      </c>
    </row>
    <row r="2" spans="1:33" ht="30.95" customHeight="1" x14ac:dyDescent="0.25">
      <c r="A2" s="14" t="s">
        <v>706</v>
      </c>
      <c r="B2" s="14" t="s">
        <v>0</v>
      </c>
      <c r="C2" s="14" t="s">
        <v>696</v>
      </c>
      <c r="D2" s="14" t="s">
        <v>698</v>
      </c>
      <c r="E2" s="14" t="s">
        <v>712</v>
      </c>
      <c r="F2" s="14" t="s">
        <v>704</v>
      </c>
      <c r="G2" s="14" t="s">
        <v>711</v>
      </c>
      <c r="H2" s="14" t="s">
        <v>713</v>
      </c>
      <c r="I2" s="14" t="s">
        <v>714</v>
      </c>
      <c r="J2" s="14" t="s">
        <v>715</v>
      </c>
      <c r="K2" s="14" t="s">
        <v>716</v>
      </c>
      <c r="L2" s="15" t="s">
        <v>717</v>
      </c>
      <c r="M2" s="16" t="s">
        <v>705</v>
      </c>
      <c r="N2" s="14" t="s">
        <v>709</v>
      </c>
      <c r="O2" s="14" t="s">
        <v>710</v>
      </c>
      <c r="P2" s="17" t="s">
        <v>695</v>
      </c>
      <c r="Q2" s="20" t="s">
        <v>699</v>
      </c>
      <c r="R2" s="18" t="s">
        <v>24</v>
      </c>
      <c r="S2" s="18" t="s">
        <v>9</v>
      </c>
      <c r="T2" s="18" t="s">
        <v>701</v>
      </c>
      <c r="U2" s="18" t="s">
        <v>20</v>
      </c>
      <c r="V2" s="18" t="s">
        <v>702</v>
      </c>
      <c r="W2" s="18" t="s">
        <v>7</v>
      </c>
      <c r="X2" s="18" t="s">
        <v>703</v>
      </c>
      <c r="Y2" s="18" t="s">
        <v>25</v>
      </c>
      <c r="Z2" s="18" t="s">
        <v>700</v>
      </c>
      <c r="AA2" s="18" t="s">
        <v>8</v>
      </c>
      <c r="AB2" s="18" t="s">
        <v>17</v>
      </c>
      <c r="AC2" s="18" t="s">
        <v>213</v>
      </c>
      <c r="AD2" s="18" t="s">
        <v>214</v>
      </c>
      <c r="AE2" s="18" t="s">
        <v>216</v>
      </c>
      <c r="AF2" s="18" t="s">
        <v>359</v>
      </c>
      <c r="AG2" s="18" t="s">
        <v>586</v>
      </c>
    </row>
    <row r="3" spans="1:33" ht="69.95" customHeight="1" x14ac:dyDescent="0.25">
      <c r="A3" s="8"/>
      <c r="B3" s="8" t="s">
        <v>707</v>
      </c>
      <c r="C3" s="8" t="s">
        <v>697</v>
      </c>
      <c r="D3" s="8">
        <v>43497</v>
      </c>
      <c r="E3" s="8" t="str">
        <f t="shared" ref="E3:E10" si="1">CONCATENATE(F3,"-",G3)</f>
        <v>FM6STASUE12-WHITE</v>
      </c>
      <c r="F3" s="8" t="s">
        <v>378</v>
      </c>
      <c r="G3" s="8" t="s">
        <v>29</v>
      </c>
      <c r="H3" s="8" t="s">
        <v>3</v>
      </c>
      <c r="I3" s="8" t="s">
        <v>212</v>
      </c>
      <c r="J3" s="8" t="s">
        <v>379</v>
      </c>
      <c r="K3" s="9">
        <v>35.6</v>
      </c>
      <c r="L3" s="9">
        <f t="shared" ref="L3:L66" si="2">K3*Q3</f>
        <v>35.6</v>
      </c>
      <c r="M3" s="10">
        <v>0.35</v>
      </c>
      <c r="N3" s="11">
        <f>K3*0.65</f>
        <v>23.14</v>
      </c>
      <c r="O3" s="11">
        <f>SUM(N3*Q3)</f>
        <v>23.14</v>
      </c>
      <c r="P3" s="12">
        <v>89</v>
      </c>
      <c r="Q3" s="21">
        <v>1</v>
      </c>
      <c r="R3" s="13"/>
      <c r="S3" s="13"/>
      <c r="T3" s="13"/>
      <c r="U3" s="13"/>
      <c r="V3" s="13"/>
      <c r="W3" s="13"/>
      <c r="X3" s="13"/>
      <c r="Y3" s="13"/>
      <c r="Z3" s="13"/>
      <c r="AA3" s="13"/>
      <c r="AB3" s="13">
        <v>1</v>
      </c>
      <c r="AC3" s="13"/>
      <c r="AD3" s="13"/>
      <c r="AE3" s="13"/>
      <c r="AF3" s="13"/>
      <c r="AG3" s="13"/>
    </row>
    <row r="4" spans="1:33" ht="69.95" customHeight="1" x14ac:dyDescent="0.25">
      <c r="A4" s="8"/>
      <c r="B4" s="8" t="s">
        <v>707</v>
      </c>
      <c r="C4" s="8" t="s">
        <v>697</v>
      </c>
      <c r="D4" s="8">
        <v>43497</v>
      </c>
      <c r="E4" s="8" t="str">
        <f t="shared" si="1"/>
        <v>FM6STMELE12-LIGHT GREY</v>
      </c>
      <c r="F4" s="8" t="s">
        <v>587</v>
      </c>
      <c r="G4" s="8" t="s">
        <v>588</v>
      </c>
      <c r="H4" s="8" t="s">
        <v>3</v>
      </c>
      <c r="I4" s="8" t="s">
        <v>412</v>
      </c>
      <c r="J4" s="8" t="s">
        <v>589</v>
      </c>
      <c r="K4" s="9">
        <v>42</v>
      </c>
      <c r="L4" s="9">
        <f t="shared" si="2"/>
        <v>42</v>
      </c>
      <c r="M4" s="10">
        <v>0.35</v>
      </c>
      <c r="N4" s="11">
        <f t="shared" ref="N4:N67" si="3">K4*0.65</f>
        <v>27.3</v>
      </c>
      <c r="O4" s="11">
        <f t="shared" ref="O4:O67" si="4">SUM(N4*Q4)</f>
        <v>27.3</v>
      </c>
      <c r="P4" s="12">
        <v>105</v>
      </c>
      <c r="Q4" s="21">
        <v>1</v>
      </c>
      <c r="R4" s="13"/>
      <c r="S4" s="13"/>
      <c r="T4" s="13"/>
      <c r="U4" s="13"/>
      <c r="V4" s="13"/>
      <c r="W4" s="13"/>
      <c r="X4" s="13"/>
      <c r="Y4" s="13"/>
      <c r="Z4" s="13"/>
      <c r="AA4" s="13"/>
      <c r="AB4" s="13">
        <v>1</v>
      </c>
      <c r="AC4" s="13"/>
      <c r="AD4" s="13"/>
      <c r="AE4" s="13"/>
      <c r="AF4" s="13"/>
      <c r="AG4" s="13"/>
    </row>
    <row r="5" spans="1:33" ht="69.95" customHeight="1" x14ac:dyDescent="0.25">
      <c r="A5" s="8"/>
      <c r="B5" s="8" t="s">
        <v>707</v>
      </c>
      <c r="C5" s="8" t="s">
        <v>697</v>
      </c>
      <c r="D5" s="8">
        <v>43556</v>
      </c>
      <c r="E5" s="8" t="str">
        <f t="shared" si="1"/>
        <v>FM8GRDSUE10-dark brown</v>
      </c>
      <c r="F5" s="8" t="s">
        <v>325</v>
      </c>
      <c r="G5" s="8" t="s">
        <v>326</v>
      </c>
      <c r="H5" s="8" t="s">
        <v>3</v>
      </c>
      <c r="I5" s="8" t="s">
        <v>229</v>
      </c>
      <c r="J5" s="8" t="s">
        <v>327</v>
      </c>
      <c r="K5" s="9">
        <v>63.6</v>
      </c>
      <c r="L5" s="9">
        <f t="shared" si="2"/>
        <v>254.4</v>
      </c>
      <c r="M5" s="10">
        <v>0.35</v>
      </c>
      <c r="N5" s="11">
        <f t="shared" si="3"/>
        <v>41.34</v>
      </c>
      <c r="O5" s="11">
        <f t="shared" si="4"/>
        <v>165.36</v>
      </c>
      <c r="P5" s="12">
        <v>159</v>
      </c>
      <c r="Q5" s="21">
        <v>4</v>
      </c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>
        <v>1</v>
      </c>
      <c r="AD5" s="13">
        <v>1</v>
      </c>
      <c r="AE5" s="13">
        <v>2</v>
      </c>
      <c r="AF5" s="13"/>
      <c r="AG5" s="13"/>
    </row>
    <row r="6" spans="1:33" ht="69.95" customHeight="1" x14ac:dyDescent="0.25">
      <c r="A6" s="8"/>
      <c r="B6" s="8" t="s">
        <v>707</v>
      </c>
      <c r="C6" s="8" t="s">
        <v>697</v>
      </c>
      <c r="D6" s="8">
        <v>43556</v>
      </c>
      <c r="E6" s="8" t="str">
        <f t="shared" si="1"/>
        <v>FM8KYLLEA13-BLACK</v>
      </c>
      <c r="F6" s="8" t="s">
        <v>426</v>
      </c>
      <c r="G6" s="8" t="s">
        <v>12</v>
      </c>
      <c r="H6" s="8" t="s">
        <v>3</v>
      </c>
      <c r="I6" s="8" t="s">
        <v>212</v>
      </c>
      <c r="J6" s="8" t="s">
        <v>427</v>
      </c>
      <c r="K6" s="9">
        <v>63.6</v>
      </c>
      <c r="L6" s="9">
        <f t="shared" si="2"/>
        <v>254.4</v>
      </c>
      <c r="M6" s="10">
        <v>0.35</v>
      </c>
      <c r="N6" s="11">
        <f t="shared" si="3"/>
        <v>41.34</v>
      </c>
      <c r="O6" s="11">
        <f t="shared" si="4"/>
        <v>165.36</v>
      </c>
      <c r="P6" s="12">
        <v>159</v>
      </c>
      <c r="Q6" s="21">
        <v>4</v>
      </c>
      <c r="R6" s="13"/>
      <c r="S6" s="13"/>
      <c r="T6" s="13"/>
      <c r="U6" s="13"/>
      <c r="V6" s="13"/>
      <c r="W6" s="13"/>
      <c r="X6" s="13"/>
      <c r="Y6" s="13"/>
      <c r="Z6" s="13"/>
      <c r="AA6" s="13">
        <v>1</v>
      </c>
      <c r="AB6" s="13">
        <v>1</v>
      </c>
      <c r="AC6" s="13"/>
      <c r="AD6" s="13"/>
      <c r="AE6" s="13">
        <v>1</v>
      </c>
      <c r="AF6" s="13">
        <v>1</v>
      </c>
      <c r="AG6" s="13"/>
    </row>
    <row r="7" spans="1:33" ht="69.95" customHeight="1" x14ac:dyDescent="0.25">
      <c r="A7" s="8"/>
      <c r="B7" s="8" t="s">
        <v>707</v>
      </c>
      <c r="C7" s="8" t="s">
        <v>697</v>
      </c>
      <c r="D7" s="8">
        <v>43556</v>
      </c>
      <c r="E7" s="8" t="str">
        <f t="shared" si="1"/>
        <v>FM8KYLLEA13-BORDEAUX</v>
      </c>
      <c r="F7" s="8" t="s">
        <v>426</v>
      </c>
      <c r="G7" s="8" t="s">
        <v>428</v>
      </c>
      <c r="H7" s="8" t="s">
        <v>3</v>
      </c>
      <c r="I7" s="8" t="s">
        <v>212</v>
      </c>
      <c r="J7" s="8" t="s">
        <v>427</v>
      </c>
      <c r="K7" s="9">
        <v>63.6</v>
      </c>
      <c r="L7" s="9">
        <f t="shared" si="2"/>
        <v>445.2</v>
      </c>
      <c r="M7" s="10">
        <v>0.35</v>
      </c>
      <c r="N7" s="11">
        <f t="shared" si="3"/>
        <v>41.34</v>
      </c>
      <c r="O7" s="11">
        <f t="shared" si="4"/>
        <v>289.38</v>
      </c>
      <c r="P7" s="12">
        <v>159</v>
      </c>
      <c r="Q7" s="21">
        <v>7</v>
      </c>
      <c r="R7" s="13"/>
      <c r="S7" s="13"/>
      <c r="T7" s="13"/>
      <c r="U7" s="13"/>
      <c r="V7" s="13"/>
      <c r="W7" s="13"/>
      <c r="X7" s="13"/>
      <c r="Y7" s="13"/>
      <c r="Z7" s="13"/>
      <c r="AA7" s="13"/>
      <c r="AB7" s="13">
        <v>1</v>
      </c>
      <c r="AC7" s="13">
        <v>2</v>
      </c>
      <c r="AD7" s="13">
        <v>1</v>
      </c>
      <c r="AE7" s="13">
        <v>2</v>
      </c>
      <c r="AF7" s="13">
        <v>1</v>
      </c>
      <c r="AG7" s="13"/>
    </row>
    <row r="8" spans="1:33" ht="69.95" customHeight="1" x14ac:dyDescent="0.25">
      <c r="A8" s="8"/>
      <c r="B8" s="8" t="s">
        <v>707</v>
      </c>
      <c r="C8" s="8" t="s">
        <v>697</v>
      </c>
      <c r="D8" s="8">
        <v>43556</v>
      </c>
      <c r="E8" s="8" t="str">
        <f t="shared" si="1"/>
        <v>FM8LIAELE12-GREY</v>
      </c>
      <c r="F8" s="8" t="s">
        <v>584</v>
      </c>
      <c r="G8" s="8" t="s">
        <v>215</v>
      </c>
      <c r="H8" s="8" t="s">
        <v>3</v>
      </c>
      <c r="I8" s="8" t="s">
        <v>212</v>
      </c>
      <c r="J8" s="8" t="s">
        <v>585</v>
      </c>
      <c r="K8" s="9">
        <v>34</v>
      </c>
      <c r="L8" s="9">
        <f t="shared" si="2"/>
        <v>34</v>
      </c>
      <c r="M8" s="10">
        <v>0.35</v>
      </c>
      <c r="N8" s="11">
        <f t="shared" si="3"/>
        <v>22.1</v>
      </c>
      <c r="O8" s="11">
        <f t="shared" si="4"/>
        <v>22.1</v>
      </c>
      <c r="P8" s="12">
        <v>85</v>
      </c>
      <c r="Q8" s="21">
        <v>1</v>
      </c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>
        <v>1</v>
      </c>
      <c r="AD8" s="13"/>
      <c r="AE8" s="13"/>
      <c r="AF8" s="13"/>
      <c r="AG8" s="13"/>
    </row>
    <row r="9" spans="1:33" ht="69.95" customHeight="1" x14ac:dyDescent="0.25">
      <c r="A9" s="8"/>
      <c r="B9" s="8" t="s">
        <v>707</v>
      </c>
      <c r="C9" s="8" t="s">
        <v>697</v>
      </c>
      <c r="D9" s="8">
        <v>43831</v>
      </c>
      <c r="E9" s="8" t="str">
        <f t="shared" si="1"/>
        <v>FM5NGLLEA12-BLACK</v>
      </c>
      <c r="F9" s="8" t="s">
        <v>431</v>
      </c>
      <c r="G9" s="8" t="s">
        <v>12</v>
      </c>
      <c r="H9" s="8" t="s">
        <v>3</v>
      </c>
      <c r="I9" s="8" t="s">
        <v>212</v>
      </c>
      <c r="J9" s="8" t="s">
        <v>432</v>
      </c>
      <c r="K9" s="9">
        <v>38</v>
      </c>
      <c r="L9" s="9">
        <f t="shared" si="2"/>
        <v>38</v>
      </c>
      <c r="M9" s="10">
        <v>0.35</v>
      </c>
      <c r="N9" s="11">
        <f t="shared" si="3"/>
        <v>24.7</v>
      </c>
      <c r="O9" s="11">
        <f t="shared" si="4"/>
        <v>24.7</v>
      </c>
      <c r="P9" s="12">
        <v>95</v>
      </c>
      <c r="Q9" s="21">
        <v>1</v>
      </c>
      <c r="R9" s="13"/>
      <c r="S9" s="13"/>
      <c r="T9" s="13"/>
      <c r="U9" s="13"/>
      <c r="V9" s="13"/>
      <c r="W9" s="13"/>
      <c r="X9" s="13"/>
      <c r="Y9" s="13"/>
      <c r="Z9" s="13"/>
      <c r="AA9" s="13">
        <v>1</v>
      </c>
      <c r="AB9" s="13"/>
      <c r="AC9" s="13"/>
      <c r="AD9" s="13"/>
      <c r="AE9" s="13"/>
      <c r="AF9" s="13"/>
      <c r="AG9" s="13"/>
    </row>
    <row r="10" spans="1:33" ht="69.95" customHeight="1" x14ac:dyDescent="0.25">
      <c r="A10" s="8"/>
      <c r="B10" s="8" t="s">
        <v>707</v>
      </c>
      <c r="C10" s="8" t="s">
        <v>697</v>
      </c>
      <c r="D10" s="8">
        <v>43862</v>
      </c>
      <c r="E10" s="8" t="str">
        <f t="shared" si="1"/>
        <v>FM6MARFAL12-BEIGE/LIGHT BROWN</v>
      </c>
      <c r="F10" s="8" t="s">
        <v>357</v>
      </c>
      <c r="G10" s="8" t="s">
        <v>322</v>
      </c>
      <c r="H10" s="8" t="s">
        <v>3</v>
      </c>
      <c r="I10" s="8" t="s">
        <v>212</v>
      </c>
      <c r="J10" s="8" t="s">
        <v>358</v>
      </c>
      <c r="K10" s="9">
        <v>47.6</v>
      </c>
      <c r="L10" s="9">
        <f t="shared" si="2"/>
        <v>190.4</v>
      </c>
      <c r="M10" s="10">
        <v>0.35</v>
      </c>
      <c r="N10" s="11">
        <f t="shared" si="3"/>
        <v>30.94</v>
      </c>
      <c r="O10" s="11">
        <f t="shared" si="4"/>
        <v>123.76</v>
      </c>
      <c r="P10" s="12">
        <v>119</v>
      </c>
      <c r="Q10" s="21">
        <v>4</v>
      </c>
      <c r="R10" s="13"/>
      <c r="S10" s="13"/>
      <c r="T10" s="13"/>
      <c r="U10" s="13"/>
      <c r="V10" s="13"/>
      <c r="W10" s="13"/>
      <c r="X10" s="13"/>
      <c r="Y10" s="13"/>
      <c r="Z10" s="13"/>
      <c r="AA10" s="13">
        <v>2</v>
      </c>
      <c r="AB10" s="13">
        <v>1</v>
      </c>
      <c r="AC10" s="13"/>
      <c r="AD10" s="13"/>
      <c r="AE10" s="13"/>
      <c r="AF10" s="13">
        <v>1</v>
      </c>
      <c r="AG10" s="13"/>
    </row>
    <row r="11" spans="1:33" ht="69.95" customHeight="1" x14ac:dyDescent="0.25">
      <c r="A11" s="8"/>
      <c r="B11" s="8" t="s">
        <v>707</v>
      </c>
      <c r="C11" s="8" t="s">
        <v>697</v>
      </c>
      <c r="D11" s="8">
        <v>43862</v>
      </c>
      <c r="E11" s="8" t="str">
        <f t="shared" ref="E11:E46" si="5">CONCATENATE(F11,"-",G11)</f>
        <v>FM6VITFAB12-GREY</v>
      </c>
      <c r="F11" s="8" t="s">
        <v>360</v>
      </c>
      <c r="G11" s="8" t="s">
        <v>215</v>
      </c>
      <c r="H11" s="8" t="s">
        <v>3</v>
      </c>
      <c r="I11" s="8" t="s">
        <v>212</v>
      </c>
      <c r="J11" s="8" t="s">
        <v>361</v>
      </c>
      <c r="K11" s="9">
        <v>43.6</v>
      </c>
      <c r="L11" s="9">
        <f t="shared" si="2"/>
        <v>43.6</v>
      </c>
      <c r="M11" s="10">
        <v>0.35</v>
      </c>
      <c r="N11" s="11">
        <f t="shared" si="3"/>
        <v>28.340000000000003</v>
      </c>
      <c r="O11" s="11">
        <f t="shared" si="4"/>
        <v>28.340000000000003</v>
      </c>
      <c r="P11" s="12">
        <v>109</v>
      </c>
      <c r="Q11" s="21">
        <v>1</v>
      </c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>
        <v>1</v>
      </c>
      <c r="AC11" s="13"/>
      <c r="AD11" s="13"/>
      <c r="AE11" s="13"/>
      <c r="AF11" s="13"/>
      <c r="AG11" s="13"/>
    </row>
    <row r="12" spans="1:33" ht="69.95" customHeight="1" x14ac:dyDescent="0.25">
      <c r="A12" s="8"/>
      <c r="B12" s="8" t="s">
        <v>708</v>
      </c>
      <c r="C12" s="8" t="s">
        <v>697</v>
      </c>
      <c r="D12" s="8">
        <v>6941</v>
      </c>
      <c r="E12" s="8" t="str">
        <f t="shared" si="5"/>
        <v>FL5KYRESU03-BLACK</v>
      </c>
      <c r="F12" s="8" t="s">
        <v>565</v>
      </c>
      <c r="G12" s="8" t="s">
        <v>12</v>
      </c>
      <c r="H12" s="8" t="s">
        <v>3</v>
      </c>
      <c r="I12" s="8" t="s">
        <v>15</v>
      </c>
      <c r="J12" s="8" t="s">
        <v>566</v>
      </c>
      <c r="K12" s="9">
        <v>51.5</v>
      </c>
      <c r="L12" s="9">
        <f t="shared" si="2"/>
        <v>51.5</v>
      </c>
      <c r="M12" s="10">
        <v>0.35</v>
      </c>
      <c r="N12" s="11">
        <f t="shared" si="3"/>
        <v>33.475000000000001</v>
      </c>
      <c r="O12" s="11">
        <f t="shared" si="4"/>
        <v>33.475000000000001</v>
      </c>
      <c r="P12" s="12">
        <v>128.75</v>
      </c>
      <c r="Q12" s="21">
        <v>1</v>
      </c>
      <c r="R12" s="13"/>
      <c r="S12" s="13"/>
      <c r="T12" s="13"/>
      <c r="U12" s="13"/>
      <c r="V12" s="13"/>
      <c r="W12" s="13"/>
      <c r="X12" s="13"/>
      <c r="Y12" s="13">
        <v>1</v>
      </c>
      <c r="Z12" s="13"/>
      <c r="AA12" s="13"/>
      <c r="AB12" s="13"/>
      <c r="AC12" s="13"/>
      <c r="AD12" s="13"/>
      <c r="AE12" s="13"/>
      <c r="AF12" s="13"/>
      <c r="AG12" s="13"/>
    </row>
    <row r="13" spans="1:33" ht="69.95" customHeight="1" x14ac:dyDescent="0.25">
      <c r="A13" s="8"/>
      <c r="B13" s="8" t="s">
        <v>708</v>
      </c>
      <c r="C13" s="8" t="s">
        <v>697</v>
      </c>
      <c r="D13" s="8">
        <v>43101</v>
      </c>
      <c r="E13" s="8" t="str">
        <f t="shared" si="5"/>
        <v>FLBLX1LEA08-BLACK</v>
      </c>
      <c r="F13" s="8" t="s">
        <v>369</v>
      </c>
      <c r="G13" s="8" t="s">
        <v>12</v>
      </c>
      <c r="H13" s="8" t="s">
        <v>3</v>
      </c>
      <c r="I13" s="8" t="s">
        <v>4</v>
      </c>
      <c r="J13" s="8" t="s">
        <v>370</v>
      </c>
      <c r="K13" s="9">
        <v>54</v>
      </c>
      <c r="L13" s="9">
        <f t="shared" si="2"/>
        <v>54</v>
      </c>
      <c r="M13" s="10">
        <v>0.35</v>
      </c>
      <c r="N13" s="11">
        <f t="shared" si="3"/>
        <v>35.1</v>
      </c>
      <c r="O13" s="11">
        <f t="shared" si="4"/>
        <v>35.1</v>
      </c>
      <c r="P13" s="12">
        <v>135</v>
      </c>
      <c r="Q13" s="21">
        <v>1</v>
      </c>
      <c r="R13" s="13"/>
      <c r="S13" s="13">
        <v>1</v>
      </c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</row>
    <row r="14" spans="1:33" ht="69.95" customHeight="1" x14ac:dyDescent="0.25">
      <c r="A14" s="8"/>
      <c r="B14" s="8" t="s">
        <v>708</v>
      </c>
      <c r="C14" s="8" t="s">
        <v>697</v>
      </c>
      <c r="D14" s="8">
        <v>43101</v>
      </c>
      <c r="E14" s="8" t="str">
        <f t="shared" si="5"/>
        <v>FLEAG1LEA08-BLACK</v>
      </c>
      <c r="F14" s="8" t="s">
        <v>402</v>
      </c>
      <c r="G14" s="8" t="s">
        <v>12</v>
      </c>
      <c r="H14" s="8" t="s">
        <v>3</v>
      </c>
      <c r="I14" s="8" t="s">
        <v>4</v>
      </c>
      <c r="J14" s="8" t="s">
        <v>403</v>
      </c>
      <c r="K14" s="9">
        <v>66</v>
      </c>
      <c r="L14" s="9">
        <f t="shared" si="2"/>
        <v>198</v>
      </c>
      <c r="M14" s="10">
        <v>0.35</v>
      </c>
      <c r="N14" s="11">
        <f t="shared" si="3"/>
        <v>42.9</v>
      </c>
      <c r="O14" s="11">
        <f t="shared" si="4"/>
        <v>128.69999999999999</v>
      </c>
      <c r="P14" s="12">
        <v>165</v>
      </c>
      <c r="Q14" s="21">
        <v>3</v>
      </c>
      <c r="R14" s="13"/>
      <c r="S14" s="13"/>
      <c r="T14" s="13"/>
      <c r="U14" s="13"/>
      <c r="V14" s="13"/>
      <c r="W14" s="13">
        <v>1</v>
      </c>
      <c r="X14" s="13"/>
      <c r="Y14" s="13"/>
      <c r="Z14" s="13"/>
      <c r="AA14" s="13">
        <v>2</v>
      </c>
      <c r="AB14" s="13"/>
      <c r="AC14" s="13"/>
      <c r="AD14" s="13"/>
      <c r="AE14" s="13"/>
      <c r="AF14" s="13"/>
      <c r="AG14" s="13"/>
    </row>
    <row r="15" spans="1:33" ht="69.95" customHeight="1" x14ac:dyDescent="0.25">
      <c r="A15" s="8"/>
      <c r="B15" s="8" t="s">
        <v>708</v>
      </c>
      <c r="C15" s="8" t="s">
        <v>697</v>
      </c>
      <c r="D15" s="8">
        <v>43101</v>
      </c>
      <c r="E15" s="8" t="str">
        <f t="shared" si="5"/>
        <v>FLFN21LEA09-BLACK</v>
      </c>
      <c r="F15" s="8" t="s">
        <v>693</v>
      </c>
      <c r="G15" s="8" t="s">
        <v>12</v>
      </c>
      <c r="H15" s="8" t="s">
        <v>3</v>
      </c>
      <c r="I15" s="8" t="s">
        <v>208</v>
      </c>
      <c r="J15" s="8" t="s">
        <v>694</v>
      </c>
      <c r="K15" s="9">
        <v>70</v>
      </c>
      <c r="L15" s="9">
        <f t="shared" si="2"/>
        <v>70</v>
      </c>
      <c r="M15" s="10">
        <v>0.35</v>
      </c>
      <c r="N15" s="11">
        <f t="shared" si="3"/>
        <v>45.5</v>
      </c>
      <c r="O15" s="11">
        <f t="shared" si="4"/>
        <v>45.5</v>
      </c>
      <c r="P15" s="12">
        <v>175</v>
      </c>
      <c r="Q15" s="21">
        <v>1</v>
      </c>
      <c r="R15" s="13"/>
      <c r="S15" s="13"/>
      <c r="T15" s="13"/>
      <c r="U15" s="13"/>
      <c r="V15" s="13"/>
      <c r="W15" s="13"/>
      <c r="X15" s="13"/>
      <c r="Y15" s="13"/>
      <c r="Z15" s="13"/>
      <c r="AA15" s="13">
        <v>1</v>
      </c>
      <c r="AB15" s="13"/>
      <c r="AC15" s="13"/>
      <c r="AD15" s="13"/>
      <c r="AE15" s="13"/>
      <c r="AF15" s="13"/>
      <c r="AG15" s="13"/>
    </row>
    <row r="16" spans="1:33" ht="69.95" customHeight="1" x14ac:dyDescent="0.25">
      <c r="A16" s="8"/>
      <c r="B16" s="8" t="s">
        <v>708</v>
      </c>
      <c r="C16" s="8" t="s">
        <v>697</v>
      </c>
      <c r="D16" s="8">
        <v>43101</v>
      </c>
      <c r="E16" s="8" t="str">
        <f t="shared" si="5"/>
        <v>FLKY21SAT03-ROSE</v>
      </c>
      <c r="F16" s="8" t="s">
        <v>661</v>
      </c>
      <c r="G16" s="8" t="s">
        <v>87</v>
      </c>
      <c r="H16" s="8" t="s">
        <v>3</v>
      </c>
      <c r="I16" s="8" t="s">
        <v>15</v>
      </c>
      <c r="J16" s="8" t="s">
        <v>662</v>
      </c>
      <c r="K16" s="9">
        <v>50</v>
      </c>
      <c r="L16" s="9">
        <f t="shared" si="2"/>
        <v>50</v>
      </c>
      <c r="M16" s="10">
        <v>0.35</v>
      </c>
      <c r="N16" s="11">
        <f t="shared" si="3"/>
        <v>32.5</v>
      </c>
      <c r="O16" s="11">
        <f t="shared" si="4"/>
        <v>32.5</v>
      </c>
      <c r="P16" s="12">
        <v>125</v>
      </c>
      <c r="Q16" s="21">
        <v>1</v>
      </c>
      <c r="R16" s="13">
        <v>1</v>
      </c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</row>
    <row r="17" spans="1:33" ht="69.95" customHeight="1" x14ac:dyDescent="0.25">
      <c r="A17" s="8"/>
      <c r="B17" s="8" t="s">
        <v>708</v>
      </c>
      <c r="C17" s="8" t="s">
        <v>697</v>
      </c>
      <c r="D17" s="8">
        <v>43132</v>
      </c>
      <c r="E17" s="8" t="str">
        <f t="shared" si="5"/>
        <v>FLMIC2FAB05-BLACK</v>
      </c>
      <c r="F17" s="8" t="s">
        <v>410</v>
      </c>
      <c r="G17" s="8" t="s">
        <v>12</v>
      </c>
      <c r="H17" s="8" t="s">
        <v>3</v>
      </c>
      <c r="I17" s="8" t="s">
        <v>15</v>
      </c>
      <c r="J17" s="8" t="s">
        <v>411</v>
      </c>
      <c r="K17" s="9">
        <v>68</v>
      </c>
      <c r="L17" s="9">
        <f t="shared" si="2"/>
        <v>68</v>
      </c>
      <c r="M17" s="10">
        <v>0.35</v>
      </c>
      <c r="N17" s="11">
        <f t="shared" si="3"/>
        <v>44.2</v>
      </c>
      <c r="O17" s="11">
        <f t="shared" si="4"/>
        <v>44.2</v>
      </c>
      <c r="P17" s="12">
        <v>170</v>
      </c>
      <c r="Q17" s="21">
        <v>1</v>
      </c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>
        <v>1</v>
      </c>
      <c r="AC17" s="13"/>
      <c r="AD17" s="13"/>
      <c r="AE17" s="13"/>
      <c r="AF17" s="13"/>
      <c r="AG17" s="13"/>
    </row>
    <row r="18" spans="1:33" ht="69.95" customHeight="1" x14ac:dyDescent="0.25">
      <c r="A18" s="8"/>
      <c r="B18" s="8" t="s">
        <v>708</v>
      </c>
      <c r="C18" s="8" t="s">
        <v>697</v>
      </c>
      <c r="D18" s="8">
        <v>43160</v>
      </c>
      <c r="E18" s="8" t="str">
        <f t="shared" si="5"/>
        <v>FLCRL3PEL12-BLUE</v>
      </c>
      <c r="F18" s="8" t="s">
        <v>648</v>
      </c>
      <c r="G18" s="8" t="s">
        <v>35</v>
      </c>
      <c r="H18" s="8" t="s">
        <v>3</v>
      </c>
      <c r="I18" s="8" t="s">
        <v>218</v>
      </c>
      <c r="J18" s="8" t="s">
        <v>649</v>
      </c>
      <c r="K18" s="9">
        <v>42</v>
      </c>
      <c r="L18" s="9">
        <f t="shared" si="2"/>
        <v>42</v>
      </c>
      <c r="M18" s="10">
        <v>0.35</v>
      </c>
      <c r="N18" s="11">
        <f t="shared" si="3"/>
        <v>27.3</v>
      </c>
      <c r="O18" s="11">
        <f t="shared" si="4"/>
        <v>27.3</v>
      </c>
      <c r="P18" s="12">
        <v>105</v>
      </c>
      <c r="Q18" s="21">
        <v>1</v>
      </c>
      <c r="R18" s="13"/>
      <c r="S18" s="13"/>
      <c r="T18" s="13"/>
      <c r="U18" s="13">
        <v>1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</row>
    <row r="19" spans="1:33" ht="69.95" customHeight="1" x14ac:dyDescent="0.25">
      <c r="A19" s="8"/>
      <c r="B19" s="8" t="s">
        <v>708</v>
      </c>
      <c r="C19" s="8" t="s">
        <v>697</v>
      </c>
      <c r="D19" s="8">
        <v>43160</v>
      </c>
      <c r="E19" s="8" t="str">
        <f t="shared" si="5"/>
        <v>FLURL3PAF12-BEIGE NEUTRO</v>
      </c>
      <c r="F19" s="8" t="s">
        <v>657</v>
      </c>
      <c r="G19" s="8" t="s">
        <v>71</v>
      </c>
      <c r="H19" s="8" t="s">
        <v>3</v>
      </c>
      <c r="I19" s="8" t="s">
        <v>353</v>
      </c>
      <c r="J19" s="8" t="s">
        <v>658</v>
      </c>
      <c r="K19" s="9">
        <v>50</v>
      </c>
      <c r="L19" s="9">
        <f t="shared" si="2"/>
        <v>50</v>
      </c>
      <c r="M19" s="10">
        <v>0.35</v>
      </c>
      <c r="N19" s="11">
        <f t="shared" si="3"/>
        <v>32.5</v>
      </c>
      <c r="O19" s="11">
        <f t="shared" si="4"/>
        <v>32.5</v>
      </c>
      <c r="P19" s="12">
        <v>125</v>
      </c>
      <c r="Q19" s="21">
        <v>1</v>
      </c>
      <c r="R19" s="13"/>
      <c r="S19" s="13"/>
      <c r="T19" s="13"/>
      <c r="U19" s="13">
        <v>1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</row>
    <row r="20" spans="1:33" ht="69.95" customHeight="1" x14ac:dyDescent="0.25">
      <c r="A20" s="8"/>
      <c r="B20" s="8" t="s">
        <v>708</v>
      </c>
      <c r="C20" s="8" t="s">
        <v>697</v>
      </c>
      <c r="D20" s="8">
        <v>43160</v>
      </c>
      <c r="E20" s="8" t="str">
        <f t="shared" si="5"/>
        <v>FLURN3PAF12-BEIGE NEUTRO</v>
      </c>
      <c r="F20" s="8" t="s">
        <v>659</v>
      </c>
      <c r="G20" s="8" t="s">
        <v>71</v>
      </c>
      <c r="H20" s="8" t="s">
        <v>3</v>
      </c>
      <c r="I20" s="8" t="s">
        <v>218</v>
      </c>
      <c r="J20" s="8" t="s">
        <v>660</v>
      </c>
      <c r="K20" s="9">
        <v>46</v>
      </c>
      <c r="L20" s="9">
        <f t="shared" si="2"/>
        <v>46</v>
      </c>
      <c r="M20" s="10">
        <v>0.35</v>
      </c>
      <c r="N20" s="11">
        <f t="shared" si="3"/>
        <v>29.900000000000002</v>
      </c>
      <c r="O20" s="11">
        <f t="shared" si="4"/>
        <v>29.900000000000002</v>
      </c>
      <c r="P20" s="12">
        <v>115</v>
      </c>
      <c r="Q20" s="21">
        <v>1</v>
      </c>
      <c r="R20" s="13"/>
      <c r="S20" s="13">
        <v>1</v>
      </c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</row>
    <row r="21" spans="1:33" ht="69.95" customHeight="1" x14ac:dyDescent="0.25">
      <c r="A21" s="8"/>
      <c r="B21" s="8" t="s">
        <v>708</v>
      </c>
      <c r="C21" s="8" t="s">
        <v>697</v>
      </c>
      <c r="D21" s="8">
        <v>43191</v>
      </c>
      <c r="E21" s="8" t="str">
        <f t="shared" si="5"/>
        <v>FLBAI4LEA08-BLACK</v>
      </c>
      <c r="F21" s="8" t="s">
        <v>362</v>
      </c>
      <c r="G21" s="8" t="s">
        <v>12</v>
      </c>
      <c r="H21" s="8" t="s">
        <v>3</v>
      </c>
      <c r="I21" s="8" t="s">
        <v>4</v>
      </c>
      <c r="J21" s="8" t="s">
        <v>363</v>
      </c>
      <c r="K21" s="9">
        <v>54</v>
      </c>
      <c r="L21" s="9">
        <f t="shared" si="2"/>
        <v>54</v>
      </c>
      <c r="M21" s="10">
        <v>0.35</v>
      </c>
      <c r="N21" s="11">
        <f t="shared" si="3"/>
        <v>35.1</v>
      </c>
      <c r="O21" s="11">
        <f t="shared" si="4"/>
        <v>35.1</v>
      </c>
      <c r="P21" s="12">
        <v>135</v>
      </c>
      <c r="Q21" s="21">
        <v>1</v>
      </c>
      <c r="R21" s="13">
        <v>1</v>
      </c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</row>
    <row r="22" spans="1:33" ht="69.95" customHeight="1" x14ac:dyDescent="0.25">
      <c r="A22" s="8"/>
      <c r="B22" s="8" t="s">
        <v>708</v>
      </c>
      <c r="C22" s="8" t="s">
        <v>697</v>
      </c>
      <c r="D22" s="8">
        <v>43191</v>
      </c>
      <c r="E22" s="8" t="str">
        <f t="shared" si="5"/>
        <v>FLBAX4LEA12-BLACK</v>
      </c>
      <c r="F22" s="8" t="s">
        <v>655</v>
      </c>
      <c r="G22" s="8" t="s">
        <v>12</v>
      </c>
      <c r="H22" s="8" t="s">
        <v>3</v>
      </c>
      <c r="I22" s="8" t="s">
        <v>353</v>
      </c>
      <c r="J22" s="8" t="s">
        <v>656</v>
      </c>
      <c r="K22" s="9">
        <v>46</v>
      </c>
      <c r="L22" s="9">
        <f t="shared" si="2"/>
        <v>46</v>
      </c>
      <c r="M22" s="10">
        <v>0.35</v>
      </c>
      <c r="N22" s="11">
        <f t="shared" si="3"/>
        <v>29.900000000000002</v>
      </c>
      <c r="O22" s="11">
        <f t="shared" si="4"/>
        <v>29.900000000000002</v>
      </c>
      <c r="P22" s="12">
        <v>115</v>
      </c>
      <c r="Q22" s="21">
        <v>1</v>
      </c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>
        <v>1</v>
      </c>
      <c r="AC22" s="13"/>
      <c r="AD22" s="13"/>
      <c r="AE22" s="13"/>
      <c r="AF22" s="13"/>
      <c r="AG22" s="13"/>
    </row>
    <row r="23" spans="1:33" ht="69.95" customHeight="1" x14ac:dyDescent="0.25">
      <c r="A23" s="8"/>
      <c r="B23" s="8" t="s">
        <v>708</v>
      </c>
      <c r="C23" s="8" t="s">
        <v>697</v>
      </c>
      <c r="D23" s="8">
        <v>43191</v>
      </c>
      <c r="E23" s="8" t="str">
        <f t="shared" si="5"/>
        <v>FLBE74LEA08-SNOW</v>
      </c>
      <c r="F23" s="8" t="s">
        <v>364</v>
      </c>
      <c r="G23" s="8" t="s">
        <v>192</v>
      </c>
      <c r="H23" s="8" t="s">
        <v>3</v>
      </c>
      <c r="I23" s="8" t="s">
        <v>4</v>
      </c>
      <c r="J23" s="8" t="s">
        <v>365</v>
      </c>
      <c r="K23" s="9">
        <v>50</v>
      </c>
      <c r="L23" s="9">
        <f t="shared" si="2"/>
        <v>150</v>
      </c>
      <c r="M23" s="10">
        <v>0.35</v>
      </c>
      <c r="N23" s="11">
        <f t="shared" si="3"/>
        <v>32.5</v>
      </c>
      <c r="O23" s="11">
        <f t="shared" si="4"/>
        <v>97.5</v>
      </c>
      <c r="P23" s="12">
        <v>125</v>
      </c>
      <c r="Q23" s="21">
        <v>3</v>
      </c>
      <c r="R23" s="13"/>
      <c r="S23" s="13">
        <v>1</v>
      </c>
      <c r="T23" s="13"/>
      <c r="U23" s="13"/>
      <c r="V23" s="13"/>
      <c r="W23" s="13">
        <v>1</v>
      </c>
      <c r="X23" s="13"/>
      <c r="Y23" s="13">
        <v>1</v>
      </c>
      <c r="Z23" s="13"/>
      <c r="AA23" s="13"/>
      <c r="AB23" s="13"/>
      <c r="AC23" s="13"/>
      <c r="AD23" s="13"/>
      <c r="AE23" s="13"/>
      <c r="AF23" s="13"/>
      <c r="AG23" s="13"/>
    </row>
    <row r="24" spans="1:33" ht="69.95" customHeight="1" x14ac:dyDescent="0.25">
      <c r="A24" s="8"/>
      <c r="B24" s="8" t="s">
        <v>708</v>
      </c>
      <c r="C24" s="8" t="s">
        <v>697</v>
      </c>
      <c r="D24" s="8">
        <v>43191</v>
      </c>
      <c r="E24" s="8" t="str">
        <f t="shared" si="5"/>
        <v>FLBRS4LEA08-BLACK</v>
      </c>
      <c r="F24" s="8" t="s">
        <v>203</v>
      </c>
      <c r="G24" s="8" t="s">
        <v>12</v>
      </c>
      <c r="H24" s="8" t="s">
        <v>3</v>
      </c>
      <c r="I24" s="8" t="s">
        <v>4</v>
      </c>
      <c r="J24" s="8" t="s">
        <v>204</v>
      </c>
      <c r="K24" s="9">
        <v>66</v>
      </c>
      <c r="L24" s="9">
        <f t="shared" si="2"/>
        <v>66</v>
      </c>
      <c r="M24" s="10">
        <v>0.35</v>
      </c>
      <c r="N24" s="11">
        <f t="shared" si="3"/>
        <v>42.9</v>
      </c>
      <c r="O24" s="11">
        <f t="shared" si="4"/>
        <v>42.9</v>
      </c>
      <c r="P24" s="12">
        <v>165</v>
      </c>
      <c r="Q24" s="21">
        <v>1</v>
      </c>
      <c r="R24" s="13"/>
      <c r="S24" s="13">
        <v>1</v>
      </c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</row>
    <row r="25" spans="1:33" ht="69.95" customHeight="1" x14ac:dyDescent="0.25">
      <c r="A25" s="8"/>
      <c r="B25" s="8" t="s">
        <v>708</v>
      </c>
      <c r="C25" s="8" t="s">
        <v>697</v>
      </c>
      <c r="D25" s="8">
        <v>43191</v>
      </c>
      <c r="E25" s="8" t="str">
        <f t="shared" si="5"/>
        <v>FLEE24PAL08-leopardato 8571</v>
      </c>
      <c r="F25" s="8" t="s">
        <v>590</v>
      </c>
      <c r="G25" s="8" t="s">
        <v>224</v>
      </c>
      <c r="H25" s="8" t="s">
        <v>3</v>
      </c>
      <c r="I25" s="8" t="s">
        <v>4</v>
      </c>
      <c r="J25" s="8" t="s">
        <v>591</v>
      </c>
      <c r="K25" s="9">
        <v>64</v>
      </c>
      <c r="L25" s="9">
        <f t="shared" si="2"/>
        <v>192</v>
      </c>
      <c r="M25" s="10">
        <v>0.35</v>
      </c>
      <c r="N25" s="11">
        <f t="shared" si="3"/>
        <v>41.6</v>
      </c>
      <c r="O25" s="11">
        <f t="shared" si="4"/>
        <v>124.80000000000001</v>
      </c>
      <c r="P25" s="12">
        <v>160</v>
      </c>
      <c r="Q25" s="21">
        <v>3</v>
      </c>
      <c r="R25" s="13"/>
      <c r="S25" s="13">
        <v>1</v>
      </c>
      <c r="T25" s="13"/>
      <c r="U25" s="13"/>
      <c r="V25" s="13"/>
      <c r="W25" s="13">
        <v>1</v>
      </c>
      <c r="X25" s="13"/>
      <c r="Y25" s="13"/>
      <c r="Z25" s="13"/>
      <c r="AA25" s="13">
        <v>1</v>
      </c>
      <c r="AB25" s="13"/>
      <c r="AC25" s="13"/>
      <c r="AD25" s="13"/>
      <c r="AE25" s="13"/>
      <c r="AF25" s="13"/>
      <c r="AG25" s="13"/>
    </row>
    <row r="26" spans="1:33" ht="69.95" customHeight="1" x14ac:dyDescent="0.25">
      <c r="A26" s="8"/>
      <c r="B26" s="8" t="s">
        <v>708</v>
      </c>
      <c r="C26" s="8" t="s">
        <v>697</v>
      </c>
      <c r="D26" s="8">
        <v>43191</v>
      </c>
      <c r="E26" s="8" t="str">
        <f t="shared" si="5"/>
        <v>FLH124LEA07-BEIGE NEUTRO</v>
      </c>
      <c r="F26" s="8" t="s">
        <v>318</v>
      </c>
      <c r="G26" s="8" t="s">
        <v>71</v>
      </c>
      <c r="H26" s="8" t="s">
        <v>3</v>
      </c>
      <c r="I26" s="8" t="s">
        <v>176</v>
      </c>
      <c r="J26" s="8" t="s">
        <v>319</v>
      </c>
      <c r="K26" s="9">
        <v>58</v>
      </c>
      <c r="L26" s="9">
        <f t="shared" si="2"/>
        <v>348</v>
      </c>
      <c r="M26" s="10">
        <v>0.35</v>
      </c>
      <c r="N26" s="11">
        <f t="shared" si="3"/>
        <v>37.700000000000003</v>
      </c>
      <c r="O26" s="11">
        <f t="shared" si="4"/>
        <v>226.20000000000002</v>
      </c>
      <c r="P26" s="12">
        <v>145</v>
      </c>
      <c r="Q26" s="21">
        <v>6</v>
      </c>
      <c r="R26" s="13">
        <v>1</v>
      </c>
      <c r="S26" s="13">
        <v>1</v>
      </c>
      <c r="T26" s="13"/>
      <c r="U26" s="13">
        <v>1</v>
      </c>
      <c r="V26" s="13"/>
      <c r="W26" s="13"/>
      <c r="X26" s="13"/>
      <c r="Y26" s="13">
        <v>1</v>
      </c>
      <c r="Z26" s="13"/>
      <c r="AA26" s="13">
        <v>2</v>
      </c>
      <c r="AB26" s="13"/>
      <c r="AC26" s="13"/>
      <c r="AD26" s="13"/>
      <c r="AE26" s="13"/>
      <c r="AF26" s="13"/>
      <c r="AG26" s="13"/>
    </row>
    <row r="27" spans="1:33" ht="69.95" customHeight="1" x14ac:dyDescent="0.25">
      <c r="A27" s="8"/>
      <c r="B27" s="8" t="s">
        <v>708</v>
      </c>
      <c r="C27" s="8" t="s">
        <v>697</v>
      </c>
      <c r="D27" s="8">
        <v>43191</v>
      </c>
      <c r="E27" s="8" t="str">
        <f t="shared" si="5"/>
        <v>FLH124LEA07-BLACK</v>
      </c>
      <c r="F27" s="8" t="s">
        <v>318</v>
      </c>
      <c r="G27" s="8" t="s">
        <v>12</v>
      </c>
      <c r="H27" s="8" t="s">
        <v>3</v>
      </c>
      <c r="I27" s="8" t="s">
        <v>176</v>
      </c>
      <c r="J27" s="8" t="s">
        <v>319</v>
      </c>
      <c r="K27" s="9">
        <v>58</v>
      </c>
      <c r="L27" s="9">
        <f t="shared" si="2"/>
        <v>1798</v>
      </c>
      <c r="M27" s="10">
        <v>0.35</v>
      </c>
      <c r="N27" s="11">
        <f t="shared" si="3"/>
        <v>37.700000000000003</v>
      </c>
      <c r="O27" s="11">
        <f t="shared" si="4"/>
        <v>1168.7</v>
      </c>
      <c r="P27" s="12">
        <v>145</v>
      </c>
      <c r="Q27" s="21">
        <v>31</v>
      </c>
      <c r="R27" s="13"/>
      <c r="S27" s="13">
        <v>5</v>
      </c>
      <c r="T27" s="13"/>
      <c r="U27" s="13">
        <v>4</v>
      </c>
      <c r="V27" s="13"/>
      <c r="W27" s="13">
        <v>1</v>
      </c>
      <c r="X27" s="13"/>
      <c r="Y27" s="13">
        <v>11</v>
      </c>
      <c r="Z27" s="13"/>
      <c r="AA27" s="13">
        <v>10</v>
      </c>
      <c r="AB27" s="13"/>
      <c r="AC27" s="13"/>
      <c r="AD27" s="13"/>
      <c r="AE27" s="13"/>
      <c r="AF27" s="13"/>
      <c r="AG27" s="13"/>
    </row>
    <row r="28" spans="1:33" ht="69.95" customHeight="1" x14ac:dyDescent="0.25">
      <c r="A28" s="8"/>
      <c r="B28" s="8" t="s">
        <v>708</v>
      </c>
      <c r="C28" s="8" t="s">
        <v>697</v>
      </c>
      <c r="D28" s="8">
        <v>43191</v>
      </c>
      <c r="E28" s="8" t="str">
        <f t="shared" si="5"/>
        <v>FLPEA4ESU09-BROWN</v>
      </c>
      <c r="F28" s="8" t="s">
        <v>663</v>
      </c>
      <c r="G28" s="8" t="s">
        <v>221</v>
      </c>
      <c r="H28" s="8" t="s">
        <v>3</v>
      </c>
      <c r="I28" s="8" t="s">
        <v>208</v>
      </c>
      <c r="J28" s="8" t="s">
        <v>664</v>
      </c>
      <c r="K28" s="9">
        <v>58</v>
      </c>
      <c r="L28" s="9">
        <f t="shared" si="2"/>
        <v>58</v>
      </c>
      <c r="M28" s="10">
        <v>0.35</v>
      </c>
      <c r="N28" s="11">
        <f t="shared" si="3"/>
        <v>37.700000000000003</v>
      </c>
      <c r="O28" s="11">
        <f t="shared" si="4"/>
        <v>37.700000000000003</v>
      </c>
      <c r="P28" s="12">
        <v>145</v>
      </c>
      <c r="Q28" s="21">
        <v>1</v>
      </c>
      <c r="R28" s="13">
        <v>1</v>
      </c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</row>
    <row r="29" spans="1:33" ht="69.95" customHeight="1" x14ac:dyDescent="0.25">
      <c r="A29" s="8"/>
      <c r="B29" s="8" t="s">
        <v>708</v>
      </c>
      <c r="C29" s="8" t="s">
        <v>697</v>
      </c>
      <c r="D29" s="8">
        <v>43191</v>
      </c>
      <c r="E29" s="8" t="str">
        <f t="shared" si="5"/>
        <v>FLPRS4ESU11-BLACK</v>
      </c>
      <c r="F29" s="8" t="s">
        <v>665</v>
      </c>
      <c r="G29" s="8" t="s">
        <v>12</v>
      </c>
      <c r="H29" s="8" t="s">
        <v>3</v>
      </c>
      <c r="I29" s="8" t="s">
        <v>229</v>
      </c>
      <c r="J29" s="8" t="s">
        <v>666</v>
      </c>
      <c r="K29" s="9">
        <v>74</v>
      </c>
      <c r="L29" s="9">
        <f t="shared" si="2"/>
        <v>74</v>
      </c>
      <c r="M29" s="10">
        <v>0.35</v>
      </c>
      <c r="N29" s="11">
        <f t="shared" si="3"/>
        <v>48.1</v>
      </c>
      <c r="O29" s="11">
        <f t="shared" si="4"/>
        <v>48.1</v>
      </c>
      <c r="P29" s="12">
        <v>185</v>
      </c>
      <c r="Q29" s="21">
        <v>1</v>
      </c>
      <c r="R29" s="13"/>
      <c r="S29" s="13"/>
      <c r="T29" s="13"/>
      <c r="U29" s="13"/>
      <c r="V29" s="13"/>
      <c r="W29" s="13">
        <v>1</v>
      </c>
      <c r="X29" s="13"/>
      <c r="Y29" s="13"/>
      <c r="Z29" s="13"/>
      <c r="AA29" s="13"/>
      <c r="AB29" s="13"/>
      <c r="AC29" s="13"/>
      <c r="AD29" s="13"/>
      <c r="AE29" s="13"/>
      <c r="AF29" s="13"/>
      <c r="AG29" s="13"/>
    </row>
    <row r="30" spans="1:33" ht="69.95" customHeight="1" x14ac:dyDescent="0.25">
      <c r="A30" s="8"/>
      <c r="B30" s="8" t="s">
        <v>708</v>
      </c>
      <c r="C30" s="8" t="s">
        <v>697</v>
      </c>
      <c r="D30" s="8">
        <v>43191</v>
      </c>
      <c r="E30" s="8" t="str">
        <f t="shared" si="5"/>
        <v>FLRNN4LEA08-RED</v>
      </c>
      <c r="F30" s="8" t="s">
        <v>205</v>
      </c>
      <c r="G30" s="8" t="s">
        <v>145</v>
      </c>
      <c r="H30" s="8" t="s">
        <v>3</v>
      </c>
      <c r="I30" s="8" t="s">
        <v>4</v>
      </c>
      <c r="J30" s="8" t="s">
        <v>206</v>
      </c>
      <c r="K30" s="9">
        <v>58</v>
      </c>
      <c r="L30" s="9">
        <f t="shared" si="2"/>
        <v>58</v>
      </c>
      <c r="M30" s="10">
        <v>0.35</v>
      </c>
      <c r="N30" s="11">
        <f t="shared" si="3"/>
        <v>37.700000000000003</v>
      </c>
      <c r="O30" s="11">
        <f t="shared" si="4"/>
        <v>37.700000000000003</v>
      </c>
      <c r="P30" s="12">
        <v>145</v>
      </c>
      <c r="Q30" s="21">
        <v>1</v>
      </c>
      <c r="R30" s="13"/>
      <c r="S30" s="13"/>
      <c r="T30" s="13"/>
      <c r="U30" s="13"/>
      <c r="V30" s="13"/>
      <c r="W30" s="13"/>
      <c r="X30" s="13"/>
      <c r="Y30" s="13">
        <v>1</v>
      </c>
      <c r="Z30" s="13"/>
      <c r="AA30" s="13"/>
      <c r="AB30" s="13"/>
      <c r="AC30" s="13"/>
      <c r="AD30" s="13"/>
      <c r="AE30" s="13"/>
      <c r="AF30" s="13"/>
      <c r="AG30" s="13"/>
    </row>
    <row r="31" spans="1:33" ht="69.95" customHeight="1" x14ac:dyDescent="0.25">
      <c r="A31" s="8"/>
      <c r="B31" s="8" t="s">
        <v>708</v>
      </c>
      <c r="C31" s="8" t="s">
        <v>697</v>
      </c>
      <c r="D31" s="8">
        <v>43191</v>
      </c>
      <c r="E31" s="8" t="str">
        <f t="shared" si="5"/>
        <v>FLTYE4LEA09-BLACK</v>
      </c>
      <c r="F31" s="8" t="s">
        <v>207</v>
      </c>
      <c r="G31" s="8" t="s">
        <v>12</v>
      </c>
      <c r="H31" s="8" t="s">
        <v>3</v>
      </c>
      <c r="I31" s="8" t="s">
        <v>208</v>
      </c>
      <c r="J31" s="8" t="s">
        <v>209</v>
      </c>
      <c r="K31" s="9">
        <v>76</v>
      </c>
      <c r="L31" s="9">
        <f t="shared" si="2"/>
        <v>304</v>
      </c>
      <c r="M31" s="10">
        <v>0.35</v>
      </c>
      <c r="N31" s="11">
        <f t="shared" si="3"/>
        <v>49.4</v>
      </c>
      <c r="O31" s="11">
        <f t="shared" si="4"/>
        <v>197.6</v>
      </c>
      <c r="P31" s="12">
        <v>190</v>
      </c>
      <c r="Q31" s="21">
        <v>4</v>
      </c>
      <c r="R31" s="13"/>
      <c r="S31" s="13">
        <v>1</v>
      </c>
      <c r="T31" s="13"/>
      <c r="U31" s="13"/>
      <c r="V31" s="13"/>
      <c r="W31" s="13"/>
      <c r="X31" s="13"/>
      <c r="Y31" s="13"/>
      <c r="Z31" s="13"/>
      <c r="AA31" s="13">
        <v>3</v>
      </c>
      <c r="AB31" s="13"/>
      <c r="AC31" s="13"/>
      <c r="AD31" s="13"/>
      <c r="AE31" s="13"/>
      <c r="AF31" s="13"/>
      <c r="AG31" s="13"/>
    </row>
    <row r="32" spans="1:33" ht="69.95" customHeight="1" x14ac:dyDescent="0.25">
      <c r="A32" s="8"/>
      <c r="B32" s="8" t="s">
        <v>708</v>
      </c>
      <c r="C32" s="8" t="s">
        <v>697</v>
      </c>
      <c r="D32" s="8">
        <v>43466</v>
      </c>
      <c r="E32" s="8" t="str">
        <f t="shared" si="5"/>
        <v>FL5ADLLEA09-BLACK</v>
      </c>
      <c r="F32" s="8" t="s">
        <v>283</v>
      </c>
      <c r="G32" s="8" t="s">
        <v>12</v>
      </c>
      <c r="H32" s="8" t="s">
        <v>3</v>
      </c>
      <c r="I32" s="8" t="s">
        <v>208</v>
      </c>
      <c r="J32" s="8" t="s">
        <v>284</v>
      </c>
      <c r="K32" s="9">
        <v>75.599999999999994</v>
      </c>
      <c r="L32" s="9">
        <f t="shared" si="2"/>
        <v>226.79999999999998</v>
      </c>
      <c r="M32" s="10">
        <v>0.35</v>
      </c>
      <c r="N32" s="11">
        <f t="shared" si="3"/>
        <v>49.14</v>
      </c>
      <c r="O32" s="11">
        <f t="shared" si="4"/>
        <v>147.42000000000002</v>
      </c>
      <c r="P32" s="12">
        <v>189</v>
      </c>
      <c r="Q32" s="21">
        <v>3</v>
      </c>
      <c r="R32" s="13"/>
      <c r="S32" s="13">
        <v>1</v>
      </c>
      <c r="T32" s="13"/>
      <c r="U32" s="13"/>
      <c r="V32" s="13"/>
      <c r="W32" s="13"/>
      <c r="X32" s="13"/>
      <c r="Y32" s="13"/>
      <c r="Z32" s="13"/>
      <c r="AA32" s="13">
        <v>2</v>
      </c>
      <c r="AB32" s="13"/>
      <c r="AC32" s="13"/>
      <c r="AD32" s="13"/>
      <c r="AE32" s="13"/>
      <c r="AF32" s="13"/>
      <c r="AG32" s="13"/>
    </row>
    <row r="33" spans="1:33" ht="69.95" customHeight="1" x14ac:dyDescent="0.25">
      <c r="A33" s="8"/>
      <c r="B33" s="8" t="s">
        <v>708</v>
      </c>
      <c r="C33" s="8" t="s">
        <v>697</v>
      </c>
      <c r="D33" s="8">
        <v>43466</v>
      </c>
      <c r="E33" s="8" t="str">
        <f t="shared" si="5"/>
        <v>FL5ADLLEA09-BLACK/BLACK</v>
      </c>
      <c r="F33" s="8" t="s">
        <v>283</v>
      </c>
      <c r="G33" s="8" t="s">
        <v>252</v>
      </c>
      <c r="H33" s="8" t="s">
        <v>3</v>
      </c>
      <c r="I33" s="8" t="s">
        <v>208</v>
      </c>
      <c r="J33" s="8" t="s">
        <v>284</v>
      </c>
      <c r="K33" s="9">
        <v>75.599999999999994</v>
      </c>
      <c r="L33" s="9">
        <f t="shared" si="2"/>
        <v>75.599999999999994</v>
      </c>
      <c r="M33" s="10">
        <v>0.35</v>
      </c>
      <c r="N33" s="11">
        <f t="shared" si="3"/>
        <v>49.14</v>
      </c>
      <c r="O33" s="11">
        <f t="shared" si="4"/>
        <v>49.14</v>
      </c>
      <c r="P33" s="12">
        <v>189</v>
      </c>
      <c r="Q33" s="21">
        <v>1</v>
      </c>
      <c r="R33" s="13"/>
      <c r="S33" s="13"/>
      <c r="T33" s="13"/>
      <c r="U33" s="13"/>
      <c r="V33" s="13"/>
      <c r="W33" s="13"/>
      <c r="X33" s="13"/>
      <c r="Y33" s="13">
        <v>1</v>
      </c>
      <c r="Z33" s="13"/>
      <c r="AA33" s="13"/>
      <c r="AB33" s="13"/>
      <c r="AC33" s="13"/>
      <c r="AD33" s="13"/>
      <c r="AE33" s="13"/>
      <c r="AF33" s="13"/>
      <c r="AG33" s="13"/>
    </row>
    <row r="34" spans="1:33" ht="69.95" customHeight="1" x14ac:dyDescent="0.25">
      <c r="A34" s="8"/>
      <c r="B34" s="8" t="s">
        <v>708</v>
      </c>
      <c r="C34" s="8" t="s">
        <v>697</v>
      </c>
      <c r="D34" s="8">
        <v>43466</v>
      </c>
      <c r="E34" s="8" t="str">
        <f t="shared" si="5"/>
        <v>FL5AL2FAB09-BLACK</v>
      </c>
      <c r="F34" s="8" t="s">
        <v>443</v>
      </c>
      <c r="G34" s="8" t="s">
        <v>12</v>
      </c>
      <c r="H34" s="8" t="s">
        <v>3</v>
      </c>
      <c r="I34" s="8" t="s">
        <v>208</v>
      </c>
      <c r="J34" s="8" t="s">
        <v>444</v>
      </c>
      <c r="K34" s="9">
        <v>71.599999999999994</v>
      </c>
      <c r="L34" s="9">
        <f t="shared" si="2"/>
        <v>71.599999999999994</v>
      </c>
      <c r="M34" s="10">
        <v>0.35</v>
      </c>
      <c r="N34" s="11">
        <f t="shared" si="3"/>
        <v>46.54</v>
      </c>
      <c r="O34" s="11">
        <f t="shared" si="4"/>
        <v>46.54</v>
      </c>
      <c r="P34" s="12">
        <v>179</v>
      </c>
      <c r="Q34" s="21">
        <v>1</v>
      </c>
      <c r="R34" s="13"/>
      <c r="S34" s="13"/>
      <c r="T34" s="13"/>
      <c r="U34" s="13"/>
      <c r="V34" s="13"/>
      <c r="W34" s="13"/>
      <c r="X34" s="13"/>
      <c r="Y34" s="13">
        <v>1</v>
      </c>
      <c r="Z34" s="13"/>
      <c r="AA34" s="13"/>
      <c r="AB34" s="13"/>
      <c r="AC34" s="13"/>
      <c r="AD34" s="13"/>
      <c r="AE34" s="13"/>
      <c r="AF34" s="13"/>
      <c r="AG34" s="13"/>
    </row>
    <row r="35" spans="1:33" ht="69.95" customHeight="1" x14ac:dyDescent="0.25">
      <c r="A35" s="8"/>
      <c r="B35" s="8" t="s">
        <v>708</v>
      </c>
      <c r="C35" s="8" t="s">
        <v>697</v>
      </c>
      <c r="D35" s="8">
        <v>43466</v>
      </c>
      <c r="E35" s="8" t="str">
        <f t="shared" si="5"/>
        <v>FL5AZRFAB09-BLACK</v>
      </c>
      <c r="F35" s="8" t="s">
        <v>445</v>
      </c>
      <c r="G35" s="8" t="s">
        <v>12</v>
      </c>
      <c r="H35" s="8" t="s">
        <v>3</v>
      </c>
      <c r="I35" s="8" t="s">
        <v>208</v>
      </c>
      <c r="J35" s="8" t="s">
        <v>446</v>
      </c>
      <c r="K35" s="9">
        <v>63.6</v>
      </c>
      <c r="L35" s="9">
        <f t="shared" si="2"/>
        <v>127.2</v>
      </c>
      <c r="M35" s="10">
        <v>0.35</v>
      </c>
      <c r="N35" s="11">
        <f t="shared" si="3"/>
        <v>41.34</v>
      </c>
      <c r="O35" s="11">
        <f t="shared" si="4"/>
        <v>82.68</v>
      </c>
      <c r="P35" s="12">
        <v>159</v>
      </c>
      <c r="Q35" s="21">
        <v>2</v>
      </c>
      <c r="R35" s="13"/>
      <c r="S35" s="13"/>
      <c r="T35" s="13"/>
      <c r="U35" s="13"/>
      <c r="V35" s="13"/>
      <c r="W35" s="13"/>
      <c r="X35" s="13"/>
      <c r="Y35" s="13">
        <v>1</v>
      </c>
      <c r="Z35" s="13"/>
      <c r="AA35" s="13">
        <v>1</v>
      </c>
      <c r="AB35" s="13"/>
      <c r="AC35" s="13"/>
      <c r="AD35" s="13"/>
      <c r="AE35" s="13"/>
      <c r="AF35" s="13"/>
      <c r="AG35" s="13"/>
    </row>
    <row r="36" spans="1:33" ht="69.95" customHeight="1" x14ac:dyDescent="0.25">
      <c r="A36" s="8"/>
      <c r="B36" s="8" t="s">
        <v>708</v>
      </c>
      <c r="C36" s="8" t="s">
        <v>697</v>
      </c>
      <c r="D36" s="8">
        <v>43466</v>
      </c>
      <c r="E36" s="8" t="str">
        <f t="shared" si="5"/>
        <v>FL5BC2FAL12-BEIGE/LIGHT BROWN</v>
      </c>
      <c r="F36" s="8" t="s">
        <v>630</v>
      </c>
      <c r="G36" s="8" t="s">
        <v>322</v>
      </c>
      <c r="H36" s="8" t="s">
        <v>3</v>
      </c>
      <c r="I36" s="8" t="s">
        <v>218</v>
      </c>
      <c r="J36" s="8" t="s">
        <v>631</v>
      </c>
      <c r="K36" s="9">
        <v>43.6</v>
      </c>
      <c r="L36" s="9">
        <f t="shared" si="2"/>
        <v>130.80000000000001</v>
      </c>
      <c r="M36" s="10">
        <v>0.35</v>
      </c>
      <c r="N36" s="11">
        <f t="shared" si="3"/>
        <v>28.340000000000003</v>
      </c>
      <c r="O36" s="11">
        <f t="shared" si="4"/>
        <v>85.02000000000001</v>
      </c>
      <c r="P36" s="12">
        <v>109</v>
      </c>
      <c r="Q36" s="21">
        <v>3</v>
      </c>
      <c r="R36" s="13"/>
      <c r="S36" s="13">
        <v>1</v>
      </c>
      <c r="T36" s="13"/>
      <c r="U36" s="13"/>
      <c r="V36" s="13"/>
      <c r="W36" s="13"/>
      <c r="X36" s="13"/>
      <c r="Y36" s="13">
        <v>2</v>
      </c>
      <c r="Z36" s="13"/>
      <c r="AA36" s="13"/>
      <c r="AB36" s="13"/>
      <c r="AC36" s="13"/>
      <c r="AD36" s="13"/>
      <c r="AE36" s="13"/>
      <c r="AF36" s="13"/>
      <c r="AG36" s="13"/>
    </row>
    <row r="37" spans="1:33" ht="69.95" customHeight="1" x14ac:dyDescent="0.25">
      <c r="A37" s="8"/>
      <c r="B37" s="8" t="s">
        <v>708</v>
      </c>
      <c r="C37" s="8" t="s">
        <v>697</v>
      </c>
      <c r="D37" s="8">
        <v>43466</v>
      </c>
      <c r="E37" s="8" t="str">
        <f t="shared" si="5"/>
        <v>FL5BEKFAL12-BLACK</v>
      </c>
      <c r="F37" s="8" t="s">
        <v>520</v>
      </c>
      <c r="G37" s="8" t="s">
        <v>12</v>
      </c>
      <c r="H37" s="8" t="s">
        <v>3</v>
      </c>
      <c r="I37" s="8" t="s">
        <v>218</v>
      </c>
      <c r="J37" s="8" t="s">
        <v>521</v>
      </c>
      <c r="K37" s="9">
        <v>43.6</v>
      </c>
      <c r="L37" s="9">
        <f t="shared" si="2"/>
        <v>43.6</v>
      </c>
      <c r="M37" s="10">
        <v>0.35</v>
      </c>
      <c r="N37" s="11">
        <f t="shared" si="3"/>
        <v>28.340000000000003</v>
      </c>
      <c r="O37" s="11">
        <f t="shared" si="4"/>
        <v>28.340000000000003</v>
      </c>
      <c r="P37" s="12">
        <v>109</v>
      </c>
      <c r="Q37" s="21">
        <v>1</v>
      </c>
      <c r="R37" s="13">
        <v>1</v>
      </c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</row>
    <row r="38" spans="1:33" ht="69.95" customHeight="1" x14ac:dyDescent="0.25">
      <c r="A38" s="8"/>
      <c r="B38" s="8" t="s">
        <v>708</v>
      </c>
      <c r="C38" s="8" t="s">
        <v>697</v>
      </c>
      <c r="D38" s="8">
        <v>43466</v>
      </c>
      <c r="E38" s="8" t="str">
        <f t="shared" si="5"/>
        <v>FL5BK2FAM08-WHITE BEIGE</v>
      </c>
      <c r="F38" s="8" t="s">
        <v>447</v>
      </c>
      <c r="G38" s="8" t="s">
        <v>448</v>
      </c>
      <c r="H38" s="8" t="s">
        <v>3</v>
      </c>
      <c r="I38" s="8" t="s">
        <v>4</v>
      </c>
      <c r="J38" s="8" t="s">
        <v>449</v>
      </c>
      <c r="K38" s="9">
        <v>59.6</v>
      </c>
      <c r="L38" s="9">
        <f t="shared" si="2"/>
        <v>59.6</v>
      </c>
      <c r="M38" s="10">
        <v>0.35</v>
      </c>
      <c r="N38" s="11">
        <f t="shared" si="3"/>
        <v>38.74</v>
      </c>
      <c r="O38" s="11">
        <f t="shared" si="4"/>
        <v>38.74</v>
      </c>
      <c r="P38" s="12">
        <v>149</v>
      </c>
      <c r="Q38" s="21">
        <v>1</v>
      </c>
      <c r="R38" s="13"/>
      <c r="S38" s="13"/>
      <c r="T38" s="13"/>
      <c r="U38" s="13"/>
      <c r="V38" s="13"/>
      <c r="W38" s="13"/>
      <c r="X38" s="13"/>
      <c r="Y38" s="13">
        <v>1</v>
      </c>
      <c r="Z38" s="13"/>
      <c r="AA38" s="13"/>
      <c r="AB38" s="13"/>
      <c r="AC38" s="13"/>
      <c r="AD38" s="13"/>
      <c r="AE38" s="13"/>
      <c r="AF38" s="13"/>
      <c r="AG38" s="13"/>
    </row>
    <row r="39" spans="1:33" ht="69.95" customHeight="1" x14ac:dyDescent="0.25">
      <c r="A39" s="8"/>
      <c r="B39" s="8" t="s">
        <v>708</v>
      </c>
      <c r="C39" s="8" t="s">
        <v>697</v>
      </c>
      <c r="D39" s="8">
        <v>43466</v>
      </c>
      <c r="E39" s="8" t="str">
        <f t="shared" si="5"/>
        <v>FL5BRILEA08-BLACK</v>
      </c>
      <c r="F39" s="8" t="s">
        <v>499</v>
      </c>
      <c r="G39" s="8" t="s">
        <v>12</v>
      </c>
      <c r="H39" s="8" t="s">
        <v>3</v>
      </c>
      <c r="I39" s="8" t="s">
        <v>4</v>
      </c>
      <c r="J39" s="8" t="s">
        <v>500</v>
      </c>
      <c r="K39" s="9">
        <v>67.599999999999994</v>
      </c>
      <c r="L39" s="9">
        <f t="shared" si="2"/>
        <v>202.79999999999998</v>
      </c>
      <c r="M39" s="10">
        <v>0.35</v>
      </c>
      <c r="N39" s="11">
        <f t="shared" si="3"/>
        <v>43.94</v>
      </c>
      <c r="O39" s="11">
        <f t="shared" si="4"/>
        <v>131.82</v>
      </c>
      <c r="P39" s="12">
        <v>169</v>
      </c>
      <c r="Q39" s="21">
        <v>3</v>
      </c>
      <c r="R39" s="13"/>
      <c r="S39" s="13"/>
      <c r="T39" s="13"/>
      <c r="U39" s="13">
        <v>1</v>
      </c>
      <c r="V39" s="13"/>
      <c r="W39" s="13"/>
      <c r="X39" s="13"/>
      <c r="Y39" s="13"/>
      <c r="Z39" s="13"/>
      <c r="AA39" s="13">
        <v>2</v>
      </c>
      <c r="AB39" s="13"/>
      <c r="AC39" s="13"/>
      <c r="AD39" s="13"/>
      <c r="AE39" s="13"/>
      <c r="AF39" s="13"/>
      <c r="AG39" s="13"/>
    </row>
    <row r="40" spans="1:33" ht="69.95" customHeight="1" x14ac:dyDescent="0.25">
      <c r="A40" s="8"/>
      <c r="B40" s="8" t="s">
        <v>708</v>
      </c>
      <c r="C40" s="8" t="s">
        <v>697</v>
      </c>
      <c r="D40" s="8">
        <v>43466</v>
      </c>
      <c r="E40" s="8" t="str">
        <f t="shared" si="5"/>
        <v>FL5GALFAB12-WHITE</v>
      </c>
      <c r="F40" s="8" t="s">
        <v>574</v>
      </c>
      <c r="G40" s="8" t="s">
        <v>29</v>
      </c>
      <c r="H40" s="8" t="s">
        <v>3</v>
      </c>
      <c r="I40" s="8" t="s">
        <v>218</v>
      </c>
      <c r="J40" s="8" t="s">
        <v>575</v>
      </c>
      <c r="K40" s="9">
        <v>43.6</v>
      </c>
      <c r="L40" s="9">
        <f t="shared" si="2"/>
        <v>43.6</v>
      </c>
      <c r="M40" s="10">
        <v>0.35</v>
      </c>
      <c r="N40" s="11">
        <f t="shared" si="3"/>
        <v>28.340000000000003</v>
      </c>
      <c r="O40" s="11">
        <f t="shared" si="4"/>
        <v>28.340000000000003</v>
      </c>
      <c r="P40" s="12">
        <v>109</v>
      </c>
      <c r="Q40" s="21">
        <v>1</v>
      </c>
      <c r="R40" s="13">
        <v>1</v>
      </c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</row>
    <row r="41" spans="1:33" ht="69.95" customHeight="1" x14ac:dyDescent="0.25">
      <c r="A41" s="8"/>
      <c r="B41" s="8" t="s">
        <v>708</v>
      </c>
      <c r="C41" s="8" t="s">
        <v>697</v>
      </c>
      <c r="D41" s="8">
        <v>43466</v>
      </c>
      <c r="E41" s="8" t="str">
        <f t="shared" si="5"/>
        <v>FL5HELLEA08-BLACK</v>
      </c>
      <c r="F41" s="8" t="s">
        <v>371</v>
      </c>
      <c r="G41" s="8" t="s">
        <v>12</v>
      </c>
      <c r="H41" s="8" t="s">
        <v>3</v>
      </c>
      <c r="I41" s="8" t="s">
        <v>4</v>
      </c>
      <c r="J41" s="8" t="s">
        <v>372</v>
      </c>
      <c r="K41" s="9">
        <v>59.6</v>
      </c>
      <c r="L41" s="9">
        <f t="shared" si="2"/>
        <v>178.8</v>
      </c>
      <c r="M41" s="10">
        <v>0.35</v>
      </c>
      <c r="N41" s="11">
        <f t="shared" si="3"/>
        <v>38.74</v>
      </c>
      <c r="O41" s="11">
        <f t="shared" si="4"/>
        <v>116.22</v>
      </c>
      <c r="P41" s="12">
        <v>149</v>
      </c>
      <c r="Q41" s="21">
        <v>3</v>
      </c>
      <c r="R41" s="13"/>
      <c r="S41" s="13"/>
      <c r="T41" s="13"/>
      <c r="U41" s="13"/>
      <c r="V41" s="13"/>
      <c r="W41" s="13">
        <v>1</v>
      </c>
      <c r="X41" s="13"/>
      <c r="Y41" s="13">
        <v>1</v>
      </c>
      <c r="Z41" s="13"/>
      <c r="AA41" s="13">
        <v>1</v>
      </c>
      <c r="AB41" s="13"/>
      <c r="AC41" s="13"/>
      <c r="AD41" s="13"/>
      <c r="AE41" s="13"/>
      <c r="AF41" s="13"/>
      <c r="AG41" s="13"/>
    </row>
    <row r="42" spans="1:33" ht="69.95" customHeight="1" x14ac:dyDescent="0.25">
      <c r="A42" s="8"/>
      <c r="B42" s="8" t="s">
        <v>708</v>
      </c>
      <c r="C42" s="8" t="s">
        <v>697</v>
      </c>
      <c r="D42" s="8">
        <v>43466</v>
      </c>
      <c r="E42" s="8" t="str">
        <f t="shared" si="5"/>
        <v>FL5LR2FAM03-BEIGE NEUTRO</v>
      </c>
      <c r="F42" s="8" t="s">
        <v>686</v>
      </c>
      <c r="G42" s="8" t="s">
        <v>71</v>
      </c>
      <c r="H42" s="8" t="s">
        <v>3</v>
      </c>
      <c r="I42" s="8" t="s">
        <v>15</v>
      </c>
      <c r="J42" s="8" t="s">
        <v>687</v>
      </c>
      <c r="K42" s="9">
        <v>71.599999999999994</v>
      </c>
      <c r="L42" s="9">
        <f t="shared" si="2"/>
        <v>71.599999999999994</v>
      </c>
      <c r="M42" s="10">
        <v>0.35</v>
      </c>
      <c r="N42" s="11">
        <f t="shared" si="3"/>
        <v>46.54</v>
      </c>
      <c r="O42" s="11">
        <f t="shared" si="4"/>
        <v>46.54</v>
      </c>
      <c r="P42" s="12">
        <v>179</v>
      </c>
      <c r="Q42" s="21">
        <v>1</v>
      </c>
      <c r="R42" s="13">
        <v>1</v>
      </c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</row>
    <row r="43" spans="1:33" ht="69.95" customHeight="1" x14ac:dyDescent="0.25">
      <c r="A43" s="8"/>
      <c r="B43" s="8" t="s">
        <v>708</v>
      </c>
      <c r="C43" s="8" t="s">
        <v>697</v>
      </c>
      <c r="D43" s="8">
        <v>43466</v>
      </c>
      <c r="E43" s="8" t="str">
        <f t="shared" si="5"/>
        <v>FL5NINELE10-BLACK</v>
      </c>
      <c r="F43" s="8" t="s">
        <v>522</v>
      </c>
      <c r="G43" s="8" t="s">
        <v>12</v>
      </c>
      <c r="H43" s="8" t="s">
        <v>3</v>
      </c>
      <c r="I43" s="8" t="s">
        <v>11</v>
      </c>
      <c r="J43" s="8" t="s">
        <v>523</v>
      </c>
      <c r="K43" s="9">
        <v>59.6</v>
      </c>
      <c r="L43" s="9">
        <f t="shared" si="2"/>
        <v>59.6</v>
      </c>
      <c r="M43" s="10">
        <v>0.35</v>
      </c>
      <c r="N43" s="11">
        <f t="shared" si="3"/>
        <v>38.74</v>
      </c>
      <c r="O43" s="11">
        <f t="shared" si="4"/>
        <v>38.74</v>
      </c>
      <c r="P43" s="12">
        <v>149</v>
      </c>
      <c r="Q43" s="21">
        <v>1</v>
      </c>
      <c r="R43" s="13"/>
      <c r="S43" s="13"/>
      <c r="T43" s="13"/>
      <c r="U43" s="13"/>
      <c r="V43" s="13"/>
      <c r="W43" s="13"/>
      <c r="X43" s="13"/>
      <c r="Y43" s="13">
        <v>1</v>
      </c>
      <c r="Z43" s="13"/>
      <c r="AA43" s="13"/>
      <c r="AB43" s="13"/>
      <c r="AC43" s="13"/>
      <c r="AD43" s="13"/>
      <c r="AE43" s="13"/>
      <c r="AF43" s="13"/>
      <c r="AG43" s="13"/>
    </row>
    <row r="44" spans="1:33" ht="69.95" customHeight="1" x14ac:dyDescent="0.25">
      <c r="A44" s="8"/>
      <c r="B44" s="8" t="s">
        <v>708</v>
      </c>
      <c r="C44" s="8" t="s">
        <v>697</v>
      </c>
      <c r="D44" s="8">
        <v>43466</v>
      </c>
      <c r="E44" s="8" t="str">
        <f t="shared" si="5"/>
        <v>FL5ONDLEA09-BLACK</v>
      </c>
      <c r="F44" s="8" t="s">
        <v>391</v>
      </c>
      <c r="G44" s="8" t="s">
        <v>12</v>
      </c>
      <c r="H44" s="8" t="s">
        <v>3</v>
      </c>
      <c r="I44" s="8" t="s">
        <v>208</v>
      </c>
      <c r="J44" s="8" t="s">
        <v>392</v>
      </c>
      <c r="K44" s="9">
        <v>67.599999999999994</v>
      </c>
      <c r="L44" s="9">
        <f t="shared" si="2"/>
        <v>67.599999999999994</v>
      </c>
      <c r="M44" s="10">
        <v>0.35</v>
      </c>
      <c r="N44" s="11">
        <f t="shared" si="3"/>
        <v>43.94</v>
      </c>
      <c r="O44" s="11">
        <f t="shared" si="4"/>
        <v>43.94</v>
      </c>
      <c r="P44" s="12">
        <v>169</v>
      </c>
      <c r="Q44" s="21">
        <v>1</v>
      </c>
      <c r="R44" s="13"/>
      <c r="S44" s="13"/>
      <c r="T44" s="13"/>
      <c r="U44" s="13">
        <v>1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</row>
    <row r="45" spans="1:33" ht="69.95" customHeight="1" x14ac:dyDescent="0.25">
      <c r="A45" s="8"/>
      <c r="B45" s="8" t="s">
        <v>708</v>
      </c>
      <c r="C45" s="8" t="s">
        <v>697</v>
      </c>
      <c r="D45" s="8">
        <v>43466</v>
      </c>
      <c r="E45" s="8" t="str">
        <f t="shared" si="5"/>
        <v>FL5SEMFAB12-WHITE</v>
      </c>
      <c r="F45" s="8" t="s">
        <v>684</v>
      </c>
      <c r="G45" s="8" t="s">
        <v>29</v>
      </c>
      <c r="H45" s="8" t="s">
        <v>3</v>
      </c>
      <c r="I45" s="8" t="s">
        <v>218</v>
      </c>
      <c r="J45" s="8" t="s">
        <v>685</v>
      </c>
      <c r="K45" s="9">
        <v>50</v>
      </c>
      <c r="L45" s="9">
        <f t="shared" si="2"/>
        <v>100</v>
      </c>
      <c r="M45" s="10">
        <v>0.35</v>
      </c>
      <c r="N45" s="11">
        <f t="shared" si="3"/>
        <v>32.5</v>
      </c>
      <c r="O45" s="11">
        <f t="shared" si="4"/>
        <v>65</v>
      </c>
      <c r="P45" s="12">
        <v>125</v>
      </c>
      <c r="Q45" s="21">
        <v>2</v>
      </c>
      <c r="R45" s="13"/>
      <c r="S45" s="13"/>
      <c r="T45" s="13"/>
      <c r="U45" s="13">
        <v>1</v>
      </c>
      <c r="V45" s="13"/>
      <c r="W45" s="13"/>
      <c r="X45" s="13"/>
      <c r="Y45" s="13"/>
      <c r="Z45" s="13"/>
      <c r="AA45" s="13">
        <v>1</v>
      </c>
      <c r="AB45" s="13"/>
      <c r="AC45" s="13"/>
      <c r="AD45" s="13"/>
      <c r="AE45" s="13"/>
      <c r="AF45" s="13"/>
      <c r="AG45" s="13"/>
    </row>
    <row r="46" spans="1:33" ht="69.95" customHeight="1" x14ac:dyDescent="0.25">
      <c r="A46" s="8"/>
      <c r="B46" s="8" t="s">
        <v>708</v>
      </c>
      <c r="C46" s="8" t="s">
        <v>697</v>
      </c>
      <c r="D46" s="8">
        <v>43466</v>
      </c>
      <c r="E46" s="8" t="str">
        <f t="shared" si="5"/>
        <v>FL5TIFLEA03-BLACK</v>
      </c>
      <c r="F46" s="8" t="s">
        <v>516</v>
      </c>
      <c r="G46" s="8" t="s">
        <v>12</v>
      </c>
      <c r="H46" s="8" t="s">
        <v>3</v>
      </c>
      <c r="I46" s="8" t="s">
        <v>15</v>
      </c>
      <c r="J46" s="8" t="s">
        <v>517</v>
      </c>
      <c r="K46" s="9">
        <v>75.599999999999994</v>
      </c>
      <c r="L46" s="9">
        <f t="shared" si="2"/>
        <v>151.19999999999999</v>
      </c>
      <c r="M46" s="10">
        <v>0.35</v>
      </c>
      <c r="N46" s="11">
        <f t="shared" si="3"/>
        <v>49.14</v>
      </c>
      <c r="O46" s="11">
        <f t="shared" si="4"/>
        <v>98.28</v>
      </c>
      <c r="P46" s="12">
        <v>189</v>
      </c>
      <c r="Q46" s="21">
        <v>2</v>
      </c>
      <c r="R46" s="13"/>
      <c r="S46" s="13"/>
      <c r="T46" s="13"/>
      <c r="U46" s="13"/>
      <c r="V46" s="13"/>
      <c r="W46" s="13">
        <v>1</v>
      </c>
      <c r="X46" s="13"/>
      <c r="Y46" s="13">
        <v>1</v>
      </c>
      <c r="Z46" s="13"/>
      <c r="AA46" s="13"/>
      <c r="AB46" s="13"/>
      <c r="AC46" s="13"/>
      <c r="AD46" s="13"/>
      <c r="AE46" s="13"/>
      <c r="AF46" s="13"/>
      <c r="AG46" s="13"/>
    </row>
    <row r="47" spans="1:33" ht="69.95" customHeight="1" x14ac:dyDescent="0.25">
      <c r="A47" s="8"/>
      <c r="B47" s="8" t="s">
        <v>708</v>
      </c>
      <c r="C47" s="8" t="s">
        <v>697</v>
      </c>
      <c r="D47" s="8">
        <v>43466</v>
      </c>
      <c r="E47" s="8" t="str">
        <f t="shared" ref="E47:E94" si="6">CONCATENATE(F47,"-",G47)</f>
        <v>FL6HRLLEA07-Nude</v>
      </c>
      <c r="F47" s="8" t="s">
        <v>417</v>
      </c>
      <c r="G47" s="8" t="s">
        <v>46</v>
      </c>
      <c r="H47" s="8" t="s">
        <v>3</v>
      </c>
      <c r="I47" s="8" t="s">
        <v>176</v>
      </c>
      <c r="J47" s="8" t="s">
        <v>418</v>
      </c>
      <c r="K47" s="9">
        <v>54</v>
      </c>
      <c r="L47" s="9">
        <f t="shared" si="2"/>
        <v>54</v>
      </c>
      <c r="M47" s="10">
        <v>0.35</v>
      </c>
      <c r="N47" s="11">
        <f t="shared" si="3"/>
        <v>35.1</v>
      </c>
      <c r="O47" s="11">
        <f t="shared" si="4"/>
        <v>35.1</v>
      </c>
      <c r="P47" s="12">
        <v>135</v>
      </c>
      <c r="Q47" s="21">
        <v>1</v>
      </c>
      <c r="R47" s="13"/>
      <c r="S47" s="13"/>
      <c r="T47" s="13"/>
      <c r="U47" s="13"/>
      <c r="V47" s="13"/>
      <c r="W47" s="13"/>
      <c r="X47" s="13"/>
      <c r="Y47" s="13"/>
      <c r="Z47" s="13"/>
      <c r="AA47" s="13">
        <v>1</v>
      </c>
      <c r="AB47" s="13"/>
      <c r="AC47" s="13"/>
      <c r="AD47" s="13"/>
      <c r="AE47" s="13"/>
      <c r="AF47" s="13"/>
      <c r="AG47" s="13"/>
    </row>
    <row r="48" spans="1:33" ht="69.95" customHeight="1" x14ac:dyDescent="0.25">
      <c r="A48" s="8"/>
      <c r="B48" s="8" t="s">
        <v>708</v>
      </c>
      <c r="C48" s="8" t="s">
        <v>697</v>
      </c>
      <c r="D48" s="8">
        <v>43497</v>
      </c>
      <c r="E48" s="8" t="str">
        <f t="shared" si="6"/>
        <v>FL6BG2PAF08-RED</v>
      </c>
      <c r="F48" s="8" t="s">
        <v>536</v>
      </c>
      <c r="G48" s="8" t="s">
        <v>145</v>
      </c>
      <c r="H48" s="8" t="s">
        <v>3</v>
      </c>
      <c r="I48" s="8" t="s">
        <v>4</v>
      </c>
      <c r="J48" s="8" t="s">
        <v>537</v>
      </c>
      <c r="K48" s="9">
        <v>59.6</v>
      </c>
      <c r="L48" s="9">
        <f t="shared" si="2"/>
        <v>119.2</v>
      </c>
      <c r="M48" s="10">
        <v>0.35</v>
      </c>
      <c r="N48" s="11">
        <f t="shared" si="3"/>
        <v>38.74</v>
      </c>
      <c r="O48" s="11">
        <f t="shared" si="4"/>
        <v>77.48</v>
      </c>
      <c r="P48" s="12">
        <v>149</v>
      </c>
      <c r="Q48" s="21">
        <v>2</v>
      </c>
      <c r="R48" s="13"/>
      <c r="S48" s="13"/>
      <c r="T48" s="13"/>
      <c r="U48" s="13"/>
      <c r="V48" s="13"/>
      <c r="W48" s="13"/>
      <c r="X48" s="13"/>
      <c r="Y48" s="13">
        <v>1</v>
      </c>
      <c r="Z48" s="13"/>
      <c r="AA48" s="13">
        <v>1</v>
      </c>
      <c r="AB48" s="13"/>
      <c r="AC48" s="13"/>
      <c r="AD48" s="13"/>
      <c r="AE48" s="13"/>
      <c r="AF48" s="13"/>
      <c r="AG48" s="13"/>
    </row>
    <row r="49" spans="1:33" ht="69.95" customHeight="1" x14ac:dyDescent="0.25">
      <c r="A49" s="8"/>
      <c r="B49" s="8" t="s">
        <v>708</v>
      </c>
      <c r="C49" s="8" t="s">
        <v>697</v>
      </c>
      <c r="D49" s="8">
        <v>43497</v>
      </c>
      <c r="E49" s="8" t="str">
        <f t="shared" si="6"/>
        <v>FL6BL2FAL08-BEIGE/LIGHT BROWN</v>
      </c>
      <c r="F49" s="8" t="s">
        <v>454</v>
      </c>
      <c r="G49" s="8" t="s">
        <v>322</v>
      </c>
      <c r="H49" s="8" t="s">
        <v>3</v>
      </c>
      <c r="I49" s="8" t="s">
        <v>4</v>
      </c>
      <c r="J49" s="8" t="s">
        <v>455</v>
      </c>
      <c r="K49" s="9">
        <v>54</v>
      </c>
      <c r="L49" s="9">
        <f t="shared" si="2"/>
        <v>162</v>
      </c>
      <c r="M49" s="10">
        <v>0.35</v>
      </c>
      <c r="N49" s="11">
        <f t="shared" si="3"/>
        <v>35.1</v>
      </c>
      <c r="O49" s="11">
        <f t="shared" si="4"/>
        <v>105.30000000000001</v>
      </c>
      <c r="P49" s="12">
        <v>135</v>
      </c>
      <c r="Q49" s="21">
        <v>3</v>
      </c>
      <c r="R49" s="13"/>
      <c r="S49" s="13"/>
      <c r="T49" s="13"/>
      <c r="U49" s="13"/>
      <c r="V49" s="13"/>
      <c r="W49" s="13"/>
      <c r="X49" s="13"/>
      <c r="Y49" s="13">
        <v>3</v>
      </c>
      <c r="Z49" s="13"/>
      <c r="AA49" s="13"/>
      <c r="AB49" s="13"/>
      <c r="AC49" s="13"/>
      <c r="AD49" s="13"/>
      <c r="AE49" s="13"/>
      <c r="AF49" s="13"/>
      <c r="AG49" s="13"/>
    </row>
    <row r="50" spans="1:33" ht="69.95" customHeight="1" x14ac:dyDescent="0.25">
      <c r="A50" s="8"/>
      <c r="B50" s="8" t="s">
        <v>708</v>
      </c>
      <c r="C50" s="8" t="s">
        <v>697</v>
      </c>
      <c r="D50" s="8">
        <v>43497</v>
      </c>
      <c r="E50" s="8" t="str">
        <f t="shared" si="6"/>
        <v>FL6BLGLEA08-BLACK</v>
      </c>
      <c r="F50" s="8" t="s">
        <v>538</v>
      </c>
      <c r="G50" s="8" t="s">
        <v>12</v>
      </c>
      <c r="H50" s="8" t="s">
        <v>3</v>
      </c>
      <c r="I50" s="8" t="s">
        <v>4</v>
      </c>
      <c r="J50" s="8" t="s">
        <v>539</v>
      </c>
      <c r="K50" s="9">
        <v>59.6</v>
      </c>
      <c r="L50" s="9">
        <f t="shared" si="2"/>
        <v>59.6</v>
      </c>
      <c r="M50" s="10">
        <v>0.35</v>
      </c>
      <c r="N50" s="11">
        <f t="shared" si="3"/>
        <v>38.74</v>
      </c>
      <c r="O50" s="11">
        <f t="shared" si="4"/>
        <v>38.74</v>
      </c>
      <c r="P50" s="12">
        <v>149</v>
      </c>
      <c r="Q50" s="21">
        <v>1</v>
      </c>
      <c r="R50" s="13"/>
      <c r="S50" s="13"/>
      <c r="T50" s="13"/>
      <c r="U50" s="13"/>
      <c r="V50" s="13"/>
      <c r="W50" s="13"/>
      <c r="X50" s="13"/>
      <c r="Y50" s="13"/>
      <c r="Z50" s="13"/>
      <c r="AA50" s="13">
        <v>1</v>
      </c>
      <c r="AB50" s="13"/>
      <c r="AC50" s="13"/>
      <c r="AD50" s="13"/>
      <c r="AE50" s="13"/>
      <c r="AF50" s="13"/>
      <c r="AG50" s="13"/>
    </row>
    <row r="51" spans="1:33" ht="69.95" customHeight="1" x14ac:dyDescent="0.25">
      <c r="A51" s="8"/>
      <c r="B51" s="8" t="s">
        <v>708</v>
      </c>
      <c r="C51" s="8" t="s">
        <v>697</v>
      </c>
      <c r="D51" s="8">
        <v>43497</v>
      </c>
      <c r="E51" s="8" t="str">
        <f t="shared" si="6"/>
        <v>FL6BLNSUE08-YELLOW</v>
      </c>
      <c r="F51" s="8" t="s">
        <v>544</v>
      </c>
      <c r="G51" s="8" t="s">
        <v>34</v>
      </c>
      <c r="H51" s="8" t="s">
        <v>3</v>
      </c>
      <c r="I51" s="8" t="s">
        <v>4</v>
      </c>
      <c r="J51" s="8" t="s">
        <v>545</v>
      </c>
      <c r="K51" s="9">
        <v>50</v>
      </c>
      <c r="L51" s="9">
        <f t="shared" si="2"/>
        <v>50</v>
      </c>
      <c r="M51" s="10">
        <v>0.35</v>
      </c>
      <c r="N51" s="11">
        <f t="shared" si="3"/>
        <v>32.5</v>
      </c>
      <c r="O51" s="11">
        <f t="shared" si="4"/>
        <v>32.5</v>
      </c>
      <c r="P51" s="12">
        <v>125</v>
      </c>
      <c r="Q51" s="21">
        <v>1</v>
      </c>
      <c r="R51" s="13"/>
      <c r="S51" s="13"/>
      <c r="T51" s="13"/>
      <c r="U51" s="13"/>
      <c r="V51" s="13"/>
      <c r="W51" s="13"/>
      <c r="X51" s="13"/>
      <c r="Y51" s="13"/>
      <c r="Z51" s="13"/>
      <c r="AA51" s="13">
        <v>1</v>
      </c>
      <c r="AB51" s="13"/>
      <c r="AC51" s="13"/>
      <c r="AD51" s="13"/>
      <c r="AE51" s="13"/>
      <c r="AF51" s="13"/>
      <c r="AG51" s="13"/>
    </row>
    <row r="52" spans="1:33" ht="69.95" customHeight="1" x14ac:dyDescent="0.25">
      <c r="A52" s="8"/>
      <c r="B52" s="8" t="s">
        <v>708</v>
      </c>
      <c r="C52" s="8" t="s">
        <v>697</v>
      </c>
      <c r="D52" s="8">
        <v>43497</v>
      </c>
      <c r="E52" s="8" t="str">
        <f t="shared" si="6"/>
        <v>FL6ENZELE21-BLACK</v>
      </c>
      <c r="F52" s="8" t="s">
        <v>561</v>
      </c>
      <c r="G52" s="8" t="s">
        <v>12</v>
      </c>
      <c r="H52" s="8" t="s">
        <v>3</v>
      </c>
      <c r="I52" s="8" t="s">
        <v>74</v>
      </c>
      <c r="J52" s="8" t="s">
        <v>562</v>
      </c>
      <c r="K52" s="9">
        <v>19.600000000000001</v>
      </c>
      <c r="L52" s="9">
        <f t="shared" si="2"/>
        <v>19.600000000000001</v>
      </c>
      <c r="M52" s="10">
        <v>0.35</v>
      </c>
      <c r="N52" s="11">
        <f t="shared" si="3"/>
        <v>12.740000000000002</v>
      </c>
      <c r="O52" s="11">
        <f t="shared" si="4"/>
        <v>12.740000000000002</v>
      </c>
      <c r="P52" s="12">
        <v>49</v>
      </c>
      <c r="Q52" s="21">
        <v>1</v>
      </c>
      <c r="R52" s="13"/>
      <c r="S52" s="13">
        <v>1</v>
      </c>
      <c r="T52" s="13"/>
      <c r="U52" s="13"/>
      <c r="V52" s="13"/>
      <c r="W52" s="13">
        <v>0</v>
      </c>
      <c r="X52" s="13"/>
      <c r="Y52" s="13"/>
      <c r="Z52" s="13"/>
      <c r="AA52" s="13"/>
      <c r="AB52" s="13"/>
      <c r="AC52" s="13"/>
      <c r="AD52" s="13"/>
      <c r="AE52" s="13"/>
      <c r="AF52" s="13"/>
      <c r="AG52" s="13"/>
    </row>
    <row r="53" spans="1:33" ht="69.95" customHeight="1" x14ac:dyDescent="0.25">
      <c r="A53" s="8"/>
      <c r="B53" s="8" t="s">
        <v>708</v>
      </c>
      <c r="C53" s="8" t="s">
        <v>697</v>
      </c>
      <c r="D53" s="8">
        <v>43497</v>
      </c>
      <c r="E53" s="8" t="str">
        <f t="shared" si="6"/>
        <v>FL6ENZELE21-SILVER</v>
      </c>
      <c r="F53" s="8" t="s">
        <v>561</v>
      </c>
      <c r="G53" s="8" t="s">
        <v>22</v>
      </c>
      <c r="H53" s="8" t="s">
        <v>3</v>
      </c>
      <c r="I53" s="8" t="s">
        <v>74</v>
      </c>
      <c r="J53" s="8" t="s">
        <v>562</v>
      </c>
      <c r="K53" s="9">
        <v>19.600000000000001</v>
      </c>
      <c r="L53" s="9">
        <f t="shared" si="2"/>
        <v>39.200000000000003</v>
      </c>
      <c r="M53" s="10">
        <v>0.35</v>
      </c>
      <c r="N53" s="11">
        <f t="shared" si="3"/>
        <v>12.740000000000002</v>
      </c>
      <c r="O53" s="11">
        <f t="shared" si="4"/>
        <v>25.480000000000004</v>
      </c>
      <c r="P53" s="12">
        <v>49</v>
      </c>
      <c r="Q53" s="21">
        <v>2</v>
      </c>
      <c r="R53" s="13"/>
      <c r="S53" s="13">
        <v>1</v>
      </c>
      <c r="T53" s="13"/>
      <c r="U53" s="13">
        <v>1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</row>
    <row r="54" spans="1:33" ht="69.95" customHeight="1" x14ac:dyDescent="0.25">
      <c r="A54" s="8"/>
      <c r="B54" s="8" t="s">
        <v>708</v>
      </c>
      <c r="C54" s="8" t="s">
        <v>697</v>
      </c>
      <c r="D54" s="8">
        <v>43497</v>
      </c>
      <c r="E54" s="8" t="str">
        <f t="shared" si="6"/>
        <v>FL6GE3FAP04-BLACK</v>
      </c>
      <c r="F54" s="8" t="s">
        <v>465</v>
      </c>
      <c r="G54" s="8" t="s">
        <v>12</v>
      </c>
      <c r="H54" s="8" t="s">
        <v>3</v>
      </c>
      <c r="I54" s="8" t="s">
        <v>15</v>
      </c>
      <c r="J54" s="8" t="s">
        <v>466</v>
      </c>
      <c r="K54" s="9">
        <v>54</v>
      </c>
      <c r="L54" s="9">
        <f t="shared" si="2"/>
        <v>54</v>
      </c>
      <c r="M54" s="10">
        <v>0.35</v>
      </c>
      <c r="N54" s="11">
        <f t="shared" si="3"/>
        <v>35.1</v>
      </c>
      <c r="O54" s="11">
        <f t="shared" si="4"/>
        <v>35.1</v>
      </c>
      <c r="P54" s="12">
        <v>135</v>
      </c>
      <c r="Q54" s="21">
        <v>1</v>
      </c>
      <c r="R54" s="13"/>
      <c r="S54" s="13"/>
      <c r="T54" s="13"/>
      <c r="U54" s="13"/>
      <c r="V54" s="13"/>
      <c r="W54" s="13"/>
      <c r="X54" s="13"/>
      <c r="Y54" s="13">
        <v>1</v>
      </c>
      <c r="Z54" s="13"/>
      <c r="AA54" s="13"/>
      <c r="AB54" s="13"/>
      <c r="AC54" s="13"/>
      <c r="AD54" s="13"/>
      <c r="AE54" s="13"/>
      <c r="AF54" s="13"/>
      <c r="AG54" s="13"/>
    </row>
    <row r="55" spans="1:33" ht="69.95" customHeight="1" x14ac:dyDescent="0.25">
      <c r="A55" s="8"/>
      <c r="B55" s="8" t="s">
        <v>708</v>
      </c>
      <c r="C55" s="8" t="s">
        <v>697</v>
      </c>
      <c r="D55" s="8">
        <v>43497</v>
      </c>
      <c r="E55" s="8" t="str">
        <f t="shared" si="6"/>
        <v>FL6GESLEA04-BLACK</v>
      </c>
      <c r="F55" s="8" t="s">
        <v>487</v>
      </c>
      <c r="G55" s="8" t="s">
        <v>12</v>
      </c>
      <c r="H55" s="8" t="s">
        <v>3</v>
      </c>
      <c r="I55" s="8" t="s">
        <v>15</v>
      </c>
      <c r="J55" s="8" t="s">
        <v>488</v>
      </c>
      <c r="K55" s="9">
        <v>54</v>
      </c>
      <c r="L55" s="9">
        <f t="shared" si="2"/>
        <v>54</v>
      </c>
      <c r="M55" s="10">
        <v>0.35</v>
      </c>
      <c r="N55" s="11">
        <f t="shared" si="3"/>
        <v>35.1</v>
      </c>
      <c r="O55" s="11">
        <f t="shared" si="4"/>
        <v>35.1</v>
      </c>
      <c r="P55" s="12">
        <v>135</v>
      </c>
      <c r="Q55" s="21">
        <v>1</v>
      </c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>
        <v>1</v>
      </c>
      <c r="AC55" s="13"/>
      <c r="AD55" s="13"/>
      <c r="AE55" s="13"/>
      <c r="AF55" s="13"/>
      <c r="AG55" s="13"/>
    </row>
    <row r="56" spans="1:33" ht="69.95" customHeight="1" x14ac:dyDescent="0.25">
      <c r="A56" s="8"/>
      <c r="B56" s="8" t="s">
        <v>708</v>
      </c>
      <c r="C56" s="8" t="s">
        <v>697</v>
      </c>
      <c r="D56" s="8">
        <v>43497</v>
      </c>
      <c r="E56" s="8" t="str">
        <f t="shared" si="6"/>
        <v>FL6GM5ELE12-PINK</v>
      </c>
      <c r="F56" s="8" t="s">
        <v>530</v>
      </c>
      <c r="G56" s="8" t="s">
        <v>28</v>
      </c>
      <c r="H56" s="8" t="s">
        <v>3</v>
      </c>
      <c r="I56" s="8" t="s">
        <v>218</v>
      </c>
      <c r="J56" s="8" t="s">
        <v>531</v>
      </c>
      <c r="K56" s="9">
        <v>38</v>
      </c>
      <c r="L56" s="9">
        <f t="shared" si="2"/>
        <v>76</v>
      </c>
      <c r="M56" s="10">
        <v>0.35</v>
      </c>
      <c r="N56" s="11">
        <f t="shared" si="3"/>
        <v>24.7</v>
      </c>
      <c r="O56" s="11">
        <f t="shared" si="4"/>
        <v>49.4</v>
      </c>
      <c r="P56" s="12">
        <v>95</v>
      </c>
      <c r="Q56" s="21">
        <v>2</v>
      </c>
      <c r="R56" s="13"/>
      <c r="S56" s="13">
        <v>2</v>
      </c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</row>
    <row r="57" spans="1:33" ht="69.95" customHeight="1" x14ac:dyDescent="0.25">
      <c r="A57" s="8"/>
      <c r="B57" s="8" t="s">
        <v>708</v>
      </c>
      <c r="C57" s="8" t="s">
        <v>697</v>
      </c>
      <c r="D57" s="8">
        <v>43497</v>
      </c>
      <c r="E57" s="8" t="str">
        <f t="shared" si="6"/>
        <v>FL6GRYLEA04-Nude</v>
      </c>
      <c r="F57" s="8" t="s">
        <v>481</v>
      </c>
      <c r="G57" s="8" t="s">
        <v>46</v>
      </c>
      <c r="H57" s="8" t="s">
        <v>3</v>
      </c>
      <c r="I57" s="8" t="s">
        <v>15</v>
      </c>
      <c r="J57" s="8" t="s">
        <v>482</v>
      </c>
      <c r="K57" s="9">
        <v>62</v>
      </c>
      <c r="L57" s="9">
        <f t="shared" si="2"/>
        <v>62</v>
      </c>
      <c r="M57" s="10">
        <v>0.35</v>
      </c>
      <c r="N57" s="11">
        <f t="shared" si="3"/>
        <v>40.300000000000004</v>
      </c>
      <c r="O57" s="11">
        <f t="shared" si="4"/>
        <v>40.300000000000004</v>
      </c>
      <c r="P57" s="12">
        <v>155</v>
      </c>
      <c r="Q57" s="21">
        <v>1</v>
      </c>
      <c r="R57" s="13"/>
      <c r="S57" s="13"/>
      <c r="T57" s="13"/>
      <c r="U57" s="13"/>
      <c r="V57" s="13"/>
      <c r="W57" s="13"/>
      <c r="X57" s="13"/>
      <c r="Y57" s="13"/>
      <c r="Z57" s="13"/>
      <c r="AA57" s="13">
        <v>1</v>
      </c>
      <c r="AB57" s="13"/>
      <c r="AC57" s="13"/>
      <c r="AD57" s="13"/>
      <c r="AE57" s="13"/>
      <c r="AF57" s="13"/>
      <c r="AG57" s="13"/>
    </row>
    <row r="58" spans="1:33" ht="69.95" customHeight="1" x14ac:dyDescent="0.25">
      <c r="A58" s="8"/>
      <c r="B58" s="8" t="s">
        <v>708</v>
      </c>
      <c r="C58" s="8" t="s">
        <v>697</v>
      </c>
      <c r="D58" s="8">
        <v>43497</v>
      </c>
      <c r="E58" s="8" t="str">
        <f t="shared" si="6"/>
        <v>FL6GULLEA04-NATU</v>
      </c>
      <c r="F58" s="8" t="s">
        <v>670</v>
      </c>
      <c r="G58" s="8" t="s">
        <v>242</v>
      </c>
      <c r="H58" s="8" t="s">
        <v>3</v>
      </c>
      <c r="I58" s="8" t="s">
        <v>15</v>
      </c>
      <c r="J58" s="8" t="s">
        <v>671</v>
      </c>
      <c r="K58" s="9">
        <v>59.6</v>
      </c>
      <c r="L58" s="9">
        <f t="shared" si="2"/>
        <v>59.6</v>
      </c>
      <c r="M58" s="10">
        <v>0.35</v>
      </c>
      <c r="N58" s="11">
        <f t="shared" si="3"/>
        <v>38.74</v>
      </c>
      <c r="O58" s="11">
        <f t="shared" si="4"/>
        <v>38.74</v>
      </c>
      <c r="P58" s="12">
        <v>149</v>
      </c>
      <c r="Q58" s="21">
        <v>1</v>
      </c>
      <c r="R58" s="13"/>
      <c r="S58" s="13"/>
      <c r="T58" s="13"/>
      <c r="U58" s="13"/>
      <c r="V58" s="13"/>
      <c r="W58" s="13"/>
      <c r="X58" s="13"/>
      <c r="Y58" s="13">
        <v>1</v>
      </c>
      <c r="Z58" s="13"/>
      <c r="AA58" s="13"/>
      <c r="AB58" s="13"/>
      <c r="AC58" s="13"/>
      <c r="AD58" s="13"/>
      <c r="AE58" s="13"/>
      <c r="AF58" s="13"/>
      <c r="AG58" s="13"/>
    </row>
    <row r="59" spans="1:33" ht="69.95" customHeight="1" x14ac:dyDescent="0.25">
      <c r="A59" s="8"/>
      <c r="B59" s="8" t="s">
        <v>708</v>
      </c>
      <c r="C59" s="8" t="s">
        <v>697</v>
      </c>
      <c r="D59" s="8">
        <v>43497</v>
      </c>
      <c r="E59" s="8" t="str">
        <f t="shared" si="6"/>
        <v>FL6HD2PAF04-BLACK</v>
      </c>
      <c r="F59" s="8" t="s">
        <v>475</v>
      </c>
      <c r="G59" s="8" t="s">
        <v>12</v>
      </c>
      <c r="H59" s="8" t="s">
        <v>3</v>
      </c>
      <c r="I59" s="8" t="s">
        <v>176</v>
      </c>
      <c r="J59" s="8" t="s">
        <v>476</v>
      </c>
      <c r="K59" s="9">
        <v>54</v>
      </c>
      <c r="L59" s="9">
        <f t="shared" si="2"/>
        <v>54</v>
      </c>
      <c r="M59" s="10">
        <v>0.35</v>
      </c>
      <c r="N59" s="11">
        <f t="shared" si="3"/>
        <v>35.1</v>
      </c>
      <c r="O59" s="11">
        <f t="shared" si="4"/>
        <v>35.1</v>
      </c>
      <c r="P59" s="12">
        <v>135</v>
      </c>
      <c r="Q59" s="21">
        <v>1</v>
      </c>
      <c r="R59" s="13"/>
      <c r="S59" s="13"/>
      <c r="T59" s="13"/>
      <c r="U59" s="13">
        <v>1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</row>
    <row r="60" spans="1:33" ht="69.95" customHeight="1" x14ac:dyDescent="0.25">
      <c r="A60" s="8"/>
      <c r="B60" s="8" t="s">
        <v>708</v>
      </c>
      <c r="C60" s="8" t="s">
        <v>697</v>
      </c>
      <c r="D60" s="8">
        <v>43497</v>
      </c>
      <c r="E60" s="8" t="str">
        <f t="shared" si="6"/>
        <v>FL6KAKLEA03-BLACK</v>
      </c>
      <c r="F60" s="8" t="s">
        <v>367</v>
      </c>
      <c r="G60" s="8" t="s">
        <v>12</v>
      </c>
      <c r="H60" s="8" t="s">
        <v>3</v>
      </c>
      <c r="I60" s="8" t="s">
        <v>15</v>
      </c>
      <c r="J60" s="8" t="s">
        <v>368</v>
      </c>
      <c r="K60" s="9">
        <v>63.6</v>
      </c>
      <c r="L60" s="9">
        <f t="shared" si="2"/>
        <v>190.8</v>
      </c>
      <c r="M60" s="10">
        <v>0.35</v>
      </c>
      <c r="N60" s="11">
        <f t="shared" si="3"/>
        <v>41.34</v>
      </c>
      <c r="O60" s="11">
        <f t="shared" si="4"/>
        <v>124.02000000000001</v>
      </c>
      <c r="P60" s="12">
        <v>159</v>
      </c>
      <c r="Q60" s="21">
        <v>3</v>
      </c>
      <c r="R60" s="13"/>
      <c r="S60" s="13"/>
      <c r="T60" s="13"/>
      <c r="U60" s="13"/>
      <c r="V60" s="13"/>
      <c r="W60" s="13">
        <v>1</v>
      </c>
      <c r="X60" s="13"/>
      <c r="Y60" s="13">
        <v>2</v>
      </c>
      <c r="Z60" s="13"/>
      <c r="AA60" s="13"/>
      <c r="AB60" s="13"/>
      <c r="AC60" s="13"/>
      <c r="AD60" s="13"/>
      <c r="AE60" s="13"/>
      <c r="AF60" s="13"/>
      <c r="AG60" s="13"/>
    </row>
    <row r="61" spans="1:33" ht="69.95" customHeight="1" x14ac:dyDescent="0.25">
      <c r="A61" s="8"/>
      <c r="B61" s="8" t="s">
        <v>708</v>
      </c>
      <c r="C61" s="8" t="s">
        <v>697</v>
      </c>
      <c r="D61" s="8">
        <v>43497</v>
      </c>
      <c r="E61" s="8" t="str">
        <f t="shared" si="6"/>
        <v>FL6KILVIN05-BLACK</v>
      </c>
      <c r="F61" s="8" t="s">
        <v>540</v>
      </c>
      <c r="G61" s="8" t="s">
        <v>12</v>
      </c>
      <c r="H61" s="8" t="s">
        <v>3</v>
      </c>
      <c r="I61" s="8" t="s">
        <v>43</v>
      </c>
      <c r="J61" s="8" t="s">
        <v>541</v>
      </c>
      <c r="K61" s="9">
        <v>58</v>
      </c>
      <c r="L61" s="9">
        <f t="shared" si="2"/>
        <v>116</v>
      </c>
      <c r="M61" s="10">
        <v>0.35</v>
      </c>
      <c r="N61" s="11">
        <f t="shared" si="3"/>
        <v>37.700000000000003</v>
      </c>
      <c r="O61" s="11">
        <f t="shared" si="4"/>
        <v>75.400000000000006</v>
      </c>
      <c r="P61" s="12">
        <v>145</v>
      </c>
      <c r="Q61" s="21">
        <v>2</v>
      </c>
      <c r="R61" s="13"/>
      <c r="S61" s="13"/>
      <c r="T61" s="13"/>
      <c r="U61" s="13">
        <v>1</v>
      </c>
      <c r="V61" s="13"/>
      <c r="W61" s="13"/>
      <c r="X61" s="13"/>
      <c r="Y61" s="13">
        <v>1</v>
      </c>
      <c r="Z61" s="13"/>
      <c r="AA61" s="13"/>
      <c r="AB61" s="13"/>
      <c r="AC61" s="13"/>
      <c r="AD61" s="13"/>
      <c r="AE61" s="13"/>
      <c r="AF61" s="13"/>
      <c r="AG61" s="13"/>
    </row>
    <row r="62" spans="1:33" ht="69.95" customHeight="1" x14ac:dyDescent="0.25">
      <c r="A62" s="8"/>
      <c r="B62" s="8" t="s">
        <v>708</v>
      </c>
      <c r="C62" s="8" t="s">
        <v>697</v>
      </c>
      <c r="D62" s="8">
        <v>43497</v>
      </c>
      <c r="E62" s="8" t="str">
        <f t="shared" si="6"/>
        <v>FL6KNTSUE03-FUCHSIA</v>
      </c>
      <c r="F62" s="8" t="s">
        <v>526</v>
      </c>
      <c r="G62" s="8" t="s">
        <v>32</v>
      </c>
      <c r="H62" s="8" t="s">
        <v>3</v>
      </c>
      <c r="I62" s="8" t="s">
        <v>15</v>
      </c>
      <c r="J62" s="8" t="s">
        <v>527</v>
      </c>
      <c r="K62" s="9">
        <v>54</v>
      </c>
      <c r="L62" s="9">
        <f t="shared" si="2"/>
        <v>270</v>
      </c>
      <c r="M62" s="10">
        <v>0.35</v>
      </c>
      <c r="N62" s="11">
        <f t="shared" si="3"/>
        <v>35.1</v>
      </c>
      <c r="O62" s="11">
        <f t="shared" si="4"/>
        <v>175.5</v>
      </c>
      <c r="P62" s="12">
        <v>135</v>
      </c>
      <c r="Q62" s="21">
        <v>5</v>
      </c>
      <c r="R62" s="13"/>
      <c r="S62" s="13">
        <v>1</v>
      </c>
      <c r="T62" s="13"/>
      <c r="U62" s="13"/>
      <c r="V62" s="13"/>
      <c r="W62" s="13">
        <v>3</v>
      </c>
      <c r="X62" s="13"/>
      <c r="Y62" s="13"/>
      <c r="Z62" s="13"/>
      <c r="AA62" s="13"/>
      <c r="AB62" s="13">
        <v>1</v>
      </c>
      <c r="AC62" s="13"/>
      <c r="AD62" s="13"/>
      <c r="AE62" s="13"/>
      <c r="AF62" s="13"/>
      <c r="AG62" s="13"/>
    </row>
    <row r="63" spans="1:33" ht="69.95" customHeight="1" x14ac:dyDescent="0.25">
      <c r="A63" s="8"/>
      <c r="B63" s="8" t="s">
        <v>708</v>
      </c>
      <c r="C63" s="8" t="s">
        <v>697</v>
      </c>
      <c r="D63" s="8">
        <v>43497</v>
      </c>
      <c r="E63" s="8" t="str">
        <f t="shared" si="6"/>
        <v>FL6KYLLEA05-BLACK/BLACK</v>
      </c>
      <c r="F63" s="8" t="s">
        <v>532</v>
      </c>
      <c r="G63" s="8" t="s">
        <v>252</v>
      </c>
      <c r="H63" s="8" t="s">
        <v>3</v>
      </c>
      <c r="I63" s="8" t="s">
        <v>43</v>
      </c>
      <c r="J63" s="8" t="s">
        <v>533</v>
      </c>
      <c r="K63" s="9">
        <v>55.6</v>
      </c>
      <c r="L63" s="9">
        <f t="shared" si="2"/>
        <v>55.6</v>
      </c>
      <c r="M63" s="10">
        <v>0.35</v>
      </c>
      <c r="N63" s="11">
        <f t="shared" si="3"/>
        <v>36.14</v>
      </c>
      <c r="O63" s="11">
        <f t="shared" si="4"/>
        <v>36.14</v>
      </c>
      <c r="P63" s="12">
        <v>139</v>
      </c>
      <c r="Q63" s="21">
        <v>1</v>
      </c>
      <c r="R63" s="13"/>
      <c r="S63" s="13">
        <v>1</v>
      </c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</row>
    <row r="64" spans="1:33" ht="69.95" customHeight="1" x14ac:dyDescent="0.25">
      <c r="A64" s="8"/>
      <c r="B64" s="8" t="s">
        <v>708</v>
      </c>
      <c r="C64" s="8" t="s">
        <v>697</v>
      </c>
      <c r="D64" s="8">
        <v>43497</v>
      </c>
      <c r="E64" s="8" t="str">
        <f t="shared" si="6"/>
        <v>FL6LELLEA03-BLACK</v>
      </c>
      <c r="F64" s="8" t="s">
        <v>615</v>
      </c>
      <c r="G64" s="8" t="s">
        <v>12</v>
      </c>
      <c r="H64" s="8" t="s">
        <v>3</v>
      </c>
      <c r="I64" s="8" t="s">
        <v>15</v>
      </c>
      <c r="J64" s="8" t="s">
        <v>616</v>
      </c>
      <c r="K64" s="9">
        <v>62</v>
      </c>
      <c r="L64" s="9">
        <f t="shared" si="2"/>
        <v>62</v>
      </c>
      <c r="M64" s="10">
        <v>0.35</v>
      </c>
      <c r="N64" s="11">
        <f t="shared" si="3"/>
        <v>40.300000000000004</v>
      </c>
      <c r="O64" s="11">
        <f t="shared" si="4"/>
        <v>40.300000000000004</v>
      </c>
      <c r="P64" s="12">
        <v>155</v>
      </c>
      <c r="Q64" s="21">
        <v>1</v>
      </c>
      <c r="R64" s="13"/>
      <c r="S64" s="13"/>
      <c r="T64" s="13"/>
      <c r="U64" s="13">
        <v>1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</row>
    <row r="65" spans="1:33" ht="69.95" customHeight="1" x14ac:dyDescent="0.25">
      <c r="A65" s="8"/>
      <c r="B65" s="8" t="s">
        <v>708</v>
      </c>
      <c r="C65" s="8" t="s">
        <v>697</v>
      </c>
      <c r="D65" s="8">
        <v>43497</v>
      </c>
      <c r="E65" s="8" t="str">
        <f t="shared" si="6"/>
        <v>FL6LRELEA03-BLACK/BLACK</v>
      </c>
      <c r="F65" s="8" t="s">
        <v>601</v>
      </c>
      <c r="G65" s="8" t="s">
        <v>252</v>
      </c>
      <c r="H65" s="8" t="s">
        <v>3</v>
      </c>
      <c r="I65" s="8" t="s">
        <v>15</v>
      </c>
      <c r="J65" s="8" t="s">
        <v>602</v>
      </c>
      <c r="K65" s="9">
        <v>63.6</v>
      </c>
      <c r="L65" s="9">
        <f t="shared" si="2"/>
        <v>127.2</v>
      </c>
      <c r="M65" s="10">
        <v>0.35</v>
      </c>
      <c r="N65" s="11">
        <f t="shared" si="3"/>
        <v>41.34</v>
      </c>
      <c r="O65" s="11">
        <f t="shared" si="4"/>
        <v>82.68</v>
      </c>
      <c r="P65" s="12">
        <v>159</v>
      </c>
      <c r="Q65" s="21">
        <v>2</v>
      </c>
      <c r="R65" s="13"/>
      <c r="S65" s="13"/>
      <c r="T65" s="13"/>
      <c r="U65" s="13">
        <v>1</v>
      </c>
      <c r="V65" s="13"/>
      <c r="W65" s="13"/>
      <c r="X65" s="13"/>
      <c r="Y65" s="13">
        <v>1</v>
      </c>
      <c r="Z65" s="13"/>
      <c r="AA65" s="13"/>
      <c r="AB65" s="13"/>
      <c r="AC65" s="13"/>
      <c r="AD65" s="13"/>
      <c r="AE65" s="13"/>
      <c r="AF65" s="13"/>
      <c r="AG65" s="13"/>
    </row>
    <row r="66" spans="1:33" ht="69.95" customHeight="1" x14ac:dyDescent="0.25">
      <c r="A66" s="8"/>
      <c r="B66" s="8" t="s">
        <v>708</v>
      </c>
      <c r="C66" s="8" t="s">
        <v>697</v>
      </c>
      <c r="D66" s="8">
        <v>43497</v>
      </c>
      <c r="E66" s="8" t="str">
        <f t="shared" si="6"/>
        <v>FL6LV2DEN03-DENIM</v>
      </c>
      <c r="F66" s="8" t="s">
        <v>619</v>
      </c>
      <c r="G66" s="8" t="s">
        <v>1</v>
      </c>
      <c r="H66" s="8" t="s">
        <v>3</v>
      </c>
      <c r="I66" s="8" t="s">
        <v>15</v>
      </c>
      <c r="J66" s="8" t="s">
        <v>620</v>
      </c>
      <c r="K66" s="9">
        <v>55.6</v>
      </c>
      <c r="L66" s="9">
        <f t="shared" si="2"/>
        <v>55.6</v>
      </c>
      <c r="M66" s="10">
        <v>0.35</v>
      </c>
      <c r="N66" s="11">
        <f t="shared" si="3"/>
        <v>36.14</v>
      </c>
      <c r="O66" s="11">
        <f t="shared" si="4"/>
        <v>36.14</v>
      </c>
      <c r="P66" s="12">
        <v>139</v>
      </c>
      <c r="Q66" s="21">
        <v>1</v>
      </c>
      <c r="R66" s="13"/>
      <c r="S66" s="13"/>
      <c r="T66" s="13"/>
      <c r="U66" s="13"/>
      <c r="V66" s="13"/>
      <c r="W66" s="13"/>
      <c r="X66" s="13"/>
      <c r="Y66" s="13">
        <v>1</v>
      </c>
      <c r="Z66" s="13"/>
      <c r="AA66" s="13"/>
      <c r="AB66" s="13"/>
      <c r="AC66" s="13"/>
      <c r="AD66" s="13"/>
      <c r="AE66" s="13"/>
      <c r="AF66" s="13"/>
      <c r="AG66" s="13"/>
    </row>
    <row r="67" spans="1:33" ht="69.95" customHeight="1" x14ac:dyDescent="0.25">
      <c r="A67" s="8"/>
      <c r="B67" s="8" t="s">
        <v>708</v>
      </c>
      <c r="C67" s="8" t="s">
        <v>697</v>
      </c>
      <c r="D67" s="8">
        <v>43497</v>
      </c>
      <c r="E67" s="8" t="str">
        <f t="shared" si="6"/>
        <v>FL6LVAPAF03-BROWN</v>
      </c>
      <c r="F67" s="8" t="s">
        <v>617</v>
      </c>
      <c r="G67" s="8" t="s">
        <v>221</v>
      </c>
      <c r="H67" s="8" t="s">
        <v>3</v>
      </c>
      <c r="I67" s="8" t="s">
        <v>15</v>
      </c>
      <c r="J67" s="8" t="s">
        <v>618</v>
      </c>
      <c r="K67" s="9">
        <v>62</v>
      </c>
      <c r="L67" s="9">
        <f t="shared" ref="L67:L130" si="7">K67*Q67</f>
        <v>62</v>
      </c>
      <c r="M67" s="10">
        <v>0.35</v>
      </c>
      <c r="N67" s="11">
        <f t="shared" si="3"/>
        <v>40.300000000000004</v>
      </c>
      <c r="O67" s="11">
        <f t="shared" si="4"/>
        <v>40.300000000000004</v>
      </c>
      <c r="P67" s="12">
        <v>155</v>
      </c>
      <c r="Q67" s="21">
        <v>1</v>
      </c>
      <c r="R67" s="13"/>
      <c r="S67" s="13"/>
      <c r="T67" s="13"/>
      <c r="U67" s="13"/>
      <c r="V67" s="13"/>
      <c r="W67" s="13"/>
      <c r="X67" s="13"/>
      <c r="Y67" s="13"/>
      <c r="Z67" s="13"/>
      <c r="AA67" s="13">
        <v>1</v>
      </c>
      <c r="AB67" s="13"/>
      <c r="AC67" s="13"/>
      <c r="AD67" s="13"/>
      <c r="AE67" s="13"/>
      <c r="AF67" s="13"/>
      <c r="AG67" s="13"/>
    </row>
    <row r="68" spans="1:33" ht="69.95" customHeight="1" x14ac:dyDescent="0.25">
      <c r="A68" s="8"/>
      <c r="B68" s="8" t="s">
        <v>708</v>
      </c>
      <c r="C68" s="8" t="s">
        <v>697</v>
      </c>
      <c r="D68" s="8">
        <v>43497</v>
      </c>
      <c r="E68" s="8" t="str">
        <f t="shared" si="6"/>
        <v>FL6LVILEA03-BLACK</v>
      </c>
      <c r="F68" s="8" t="s">
        <v>489</v>
      </c>
      <c r="G68" s="8" t="s">
        <v>12</v>
      </c>
      <c r="H68" s="8" t="s">
        <v>3</v>
      </c>
      <c r="I68" s="8" t="s">
        <v>15</v>
      </c>
      <c r="J68" s="8" t="s">
        <v>490</v>
      </c>
      <c r="K68" s="9">
        <v>62</v>
      </c>
      <c r="L68" s="9">
        <f t="shared" si="7"/>
        <v>62</v>
      </c>
      <c r="M68" s="10">
        <v>0.35</v>
      </c>
      <c r="N68" s="11">
        <f t="shared" ref="N68:N131" si="8">K68*0.65</f>
        <v>40.300000000000004</v>
      </c>
      <c r="O68" s="11">
        <f t="shared" ref="O68:O131" si="9">SUM(N68*Q68)</f>
        <v>40.300000000000004</v>
      </c>
      <c r="P68" s="12">
        <v>155</v>
      </c>
      <c r="Q68" s="21">
        <v>1</v>
      </c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>
        <v>1</v>
      </c>
      <c r="AC68" s="13"/>
      <c r="AD68" s="13"/>
      <c r="AE68" s="13"/>
      <c r="AF68" s="13"/>
      <c r="AG68" s="13"/>
    </row>
    <row r="69" spans="1:33" ht="69.95" customHeight="1" x14ac:dyDescent="0.25">
      <c r="A69" s="8"/>
      <c r="B69" s="8" t="s">
        <v>708</v>
      </c>
      <c r="C69" s="8" t="s">
        <v>697</v>
      </c>
      <c r="D69" s="8">
        <v>43497</v>
      </c>
      <c r="E69" s="8" t="str">
        <f t="shared" si="6"/>
        <v>FL6MD2LEA03-BLUSH</v>
      </c>
      <c r="F69" s="8" t="s">
        <v>567</v>
      </c>
      <c r="G69" s="8" t="s">
        <v>127</v>
      </c>
      <c r="H69" s="8" t="s">
        <v>3</v>
      </c>
      <c r="I69" s="8" t="s">
        <v>15</v>
      </c>
      <c r="J69" s="8" t="s">
        <v>568</v>
      </c>
      <c r="K69" s="9">
        <v>54</v>
      </c>
      <c r="L69" s="9">
        <f t="shared" si="7"/>
        <v>54</v>
      </c>
      <c r="M69" s="10">
        <v>0.35</v>
      </c>
      <c r="N69" s="11">
        <f t="shared" si="8"/>
        <v>35.1</v>
      </c>
      <c r="O69" s="11">
        <f t="shared" si="9"/>
        <v>35.1</v>
      </c>
      <c r="P69" s="12">
        <v>135</v>
      </c>
      <c r="Q69" s="21">
        <v>1</v>
      </c>
      <c r="R69" s="13"/>
      <c r="S69" s="13"/>
      <c r="T69" s="13"/>
      <c r="U69" s="13">
        <v>1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</row>
    <row r="70" spans="1:33" ht="69.95" customHeight="1" x14ac:dyDescent="0.25">
      <c r="A70" s="8"/>
      <c r="B70" s="8" t="s">
        <v>708</v>
      </c>
      <c r="C70" s="8" t="s">
        <v>697</v>
      </c>
      <c r="D70" s="8">
        <v>43497</v>
      </c>
      <c r="E70" s="8" t="str">
        <f t="shared" si="6"/>
        <v>FL6NYLESU03-BLACK</v>
      </c>
      <c r="F70" s="8" t="s">
        <v>607</v>
      </c>
      <c r="G70" s="8" t="s">
        <v>12</v>
      </c>
      <c r="H70" s="8" t="s">
        <v>3</v>
      </c>
      <c r="I70" s="8" t="s">
        <v>15</v>
      </c>
      <c r="J70" s="8" t="s">
        <v>608</v>
      </c>
      <c r="K70" s="9">
        <v>50</v>
      </c>
      <c r="L70" s="9">
        <f t="shared" si="7"/>
        <v>200</v>
      </c>
      <c r="M70" s="10">
        <v>0.35</v>
      </c>
      <c r="N70" s="11">
        <f t="shared" si="8"/>
        <v>32.5</v>
      </c>
      <c r="O70" s="11">
        <f t="shared" si="9"/>
        <v>130</v>
      </c>
      <c r="P70" s="12">
        <v>125</v>
      </c>
      <c r="Q70" s="21">
        <v>4</v>
      </c>
      <c r="R70" s="13"/>
      <c r="S70" s="13">
        <v>1</v>
      </c>
      <c r="T70" s="13"/>
      <c r="U70" s="13"/>
      <c r="V70" s="13"/>
      <c r="W70" s="13">
        <v>1</v>
      </c>
      <c r="X70" s="13"/>
      <c r="Y70" s="13">
        <v>1</v>
      </c>
      <c r="Z70" s="13"/>
      <c r="AA70" s="13">
        <v>1</v>
      </c>
      <c r="AB70" s="13"/>
      <c r="AC70" s="13"/>
      <c r="AD70" s="13"/>
      <c r="AE70" s="13"/>
      <c r="AF70" s="13"/>
      <c r="AG70" s="13"/>
    </row>
    <row r="71" spans="1:33" ht="69.95" customHeight="1" x14ac:dyDescent="0.25">
      <c r="A71" s="8"/>
      <c r="B71" s="8" t="s">
        <v>708</v>
      </c>
      <c r="C71" s="8" t="s">
        <v>697</v>
      </c>
      <c r="D71" s="8">
        <v>43497</v>
      </c>
      <c r="E71" s="8" t="str">
        <f t="shared" si="6"/>
        <v>FL6OK3PAF08-RED</v>
      </c>
      <c r="F71" s="8" t="s">
        <v>258</v>
      </c>
      <c r="G71" s="8" t="s">
        <v>145</v>
      </c>
      <c r="H71" s="8" t="s">
        <v>3</v>
      </c>
      <c r="I71" s="8" t="s">
        <v>4</v>
      </c>
      <c r="J71" s="8" t="s">
        <v>259</v>
      </c>
      <c r="K71" s="9">
        <v>58</v>
      </c>
      <c r="L71" s="9">
        <f t="shared" si="7"/>
        <v>174</v>
      </c>
      <c r="M71" s="10">
        <v>0.35</v>
      </c>
      <c r="N71" s="11">
        <f t="shared" si="8"/>
        <v>37.700000000000003</v>
      </c>
      <c r="O71" s="11">
        <f t="shared" si="9"/>
        <v>113.10000000000001</v>
      </c>
      <c r="P71" s="12">
        <v>145</v>
      </c>
      <c r="Q71" s="21">
        <v>3</v>
      </c>
      <c r="R71" s="13"/>
      <c r="S71" s="13"/>
      <c r="T71" s="13"/>
      <c r="U71" s="13">
        <v>1</v>
      </c>
      <c r="V71" s="13"/>
      <c r="W71" s="13">
        <v>1</v>
      </c>
      <c r="X71" s="13"/>
      <c r="Y71" s="13"/>
      <c r="Z71" s="13"/>
      <c r="AA71" s="13">
        <v>1</v>
      </c>
      <c r="AB71" s="13"/>
      <c r="AC71" s="13"/>
      <c r="AD71" s="13"/>
      <c r="AE71" s="13"/>
      <c r="AF71" s="13"/>
      <c r="AG71" s="13"/>
    </row>
    <row r="72" spans="1:33" ht="69.95" customHeight="1" x14ac:dyDescent="0.25">
      <c r="A72" s="8"/>
      <c r="B72" s="8" t="s">
        <v>708</v>
      </c>
      <c r="C72" s="8" t="s">
        <v>697</v>
      </c>
      <c r="D72" s="8">
        <v>43497</v>
      </c>
      <c r="E72" s="8" t="str">
        <f t="shared" si="6"/>
        <v>FL6OKLLEA08-BLACK</v>
      </c>
      <c r="F72" s="8" t="s">
        <v>247</v>
      </c>
      <c r="G72" s="8" t="s">
        <v>12</v>
      </c>
      <c r="H72" s="8" t="s">
        <v>3</v>
      </c>
      <c r="I72" s="8" t="s">
        <v>4</v>
      </c>
      <c r="J72" s="8" t="s">
        <v>248</v>
      </c>
      <c r="K72" s="9">
        <v>58</v>
      </c>
      <c r="L72" s="9">
        <f t="shared" si="7"/>
        <v>1450</v>
      </c>
      <c r="M72" s="10">
        <v>0.35</v>
      </c>
      <c r="N72" s="11">
        <f t="shared" si="8"/>
        <v>37.700000000000003</v>
      </c>
      <c r="O72" s="11">
        <f t="shared" si="9"/>
        <v>942.50000000000011</v>
      </c>
      <c r="P72" s="12">
        <v>145</v>
      </c>
      <c r="Q72" s="21">
        <v>25</v>
      </c>
      <c r="R72" s="13">
        <v>1</v>
      </c>
      <c r="S72" s="13">
        <v>2</v>
      </c>
      <c r="T72" s="13"/>
      <c r="U72" s="13">
        <v>7</v>
      </c>
      <c r="V72" s="13"/>
      <c r="W72" s="13">
        <v>9</v>
      </c>
      <c r="X72" s="13"/>
      <c r="Y72" s="13">
        <v>4</v>
      </c>
      <c r="Z72" s="13"/>
      <c r="AA72" s="13">
        <v>2</v>
      </c>
      <c r="AB72" s="13"/>
      <c r="AC72" s="13"/>
      <c r="AD72" s="13"/>
      <c r="AE72" s="13"/>
      <c r="AF72" s="13"/>
      <c r="AG72" s="13"/>
    </row>
    <row r="73" spans="1:33" ht="69.95" customHeight="1" x14ac:dyDescent="0.25">
      <c r="A73" s="8"/>
      <c r="B73" s="8" t="s">
        <v>708</v>
      </c>
      <c r="C73" s="8" t="s">
        <v>697</v>
      </c>
      <c r="D73" s="8">
        <v>43497</v>
      </c>
      <c r="E73" s="8" t="str">
        <f t="shared" si="6"/>
        <v>FL6OKLLEA08-NATU</v>
      </c>
      <c r="F73" s="8" t="s">
        <v>247</v>
      </c>
      <c r="G73" s="8" t="s">
        <v>242</v>
      </c>
      <c r="H73" s="8" t="s">
        <v>3</v>
      </c>
      <c r="I73" s="8" t="s">
        <v>4</v>
      </c>
      <c r="J73" s="8" t="s">
        <v>248</v>
      </c>
      <c r="K73" s="9">
        <v>58</v>
      </c>
      <c r="L73" s="9">
        <f t="shared" si="7"/>
        <v>1682</v>
      </c>
      <c r="M73" s="10">
        <v>0.35</v>
      </c>
      <c r="N73" s="11">
        <f t="shared" si="8"/>
        <v>37.700000000000003</v>
      </c>
      <c r="O73" s="11">
        <f t="shared" si="9"/>
        <v>1093.3000000000002</v>
      </c>
      <c r="P73" s="12">
        <v>145</v>
      </c>
      <c r="Q73" s="21">
        <v>29</v>
      </c>
      <c r="R73" s="13"/>
      <c r="S73" s="13">
        <v>3</v>
      </c>
      <c r="T73" s="13"/>
      <c r="U73" s="13">
        <v>5</v>
      </c>
      <c r="V73" s="13"/>
      <c r="W73" s="13">
        <v>7</v>
      </c>
      <c r="X73" s="13"/>
      <c r="Y73" s="13">
        <v>9</v>
      </c>
      <c r="Z73" s="13"/>
      <c r="AA73" s="13">
        <v>5</v>
      </c>
      <c r="AB73" s="13"/>
      <c r="AC73" s="13"/>
      <c r="AD73" s="13"/>
      <c r="AE73" s="13"/>
      <c r="AF73" s="13"/>
      <c r="AG73" s="13"/>
    </row>
    <row r="74" spans="1:33" ht="69.95" customHeight="1" x14ac:dyDescent="0.25">
      <c r="A74" s="8"/>
      <c r="B74" s="8" t="s">
        <v>708</v>
      </c>
      <c r="C74" s="8" t="s">
        <v>697</v>
      </c>
      <c r="D74" s="8">
        <v>43497</v>
      </c>
      <c r="E74" s="8" t="str">
        <f t="shared" si="6"/>
        <v>FL6OKLSUE08-FUCHSIA</v>
      </c>
      <c r="F74" s="8" t="s">
        <v>485</v>
      </c>
      <c r="G74" s="8" t="s">
        <v>32</v>
      </c>
      <c r="H74" s="8" t="s">
        <v>3</v>
      </c>
      <c r="I74" s="8" t="s">
        <v>4</v>
      </c>
      <c r="J74" s="8" t="s">
        <v>486</v>
      </c>
      <c r="K74" s="9">
        <v>58</v>
      </c>
      <c r="L74" s="9">
        <f t="shared" si="7"/>
        <v>58</v>
      </c>
      <c r="M74" s="10">
        <v>0.35</v>
      </c>
      <c r="N74" s="11">
        <f t="shared" si="8"/>
        <v>37.700000000000003</v>
      </c>
      <c r="O74" s="11">
        <f t="shared" si="9"/>
        <v>37.700000000000003</v>
      </c>
      <c r="P74" s="12">
        <v>145</v>
      </c>
      <c r="Q74" s="21">
        <v>1</v>
      </c>
      <c r="R74" s="13"/>
      <c r="S74" s="13"/>
      <c r="T74" s="13"/>
      <c r="U74" s="13"/>
      <c r="V74" s="13"/>
      <c r="W74" s="13"/>
      <c r="X74" s="13"/>
      <c r="Y74" s="13">
        <v>1</v>
      </c>
      <c r="Z74" s="13"/>
      <c r="AA74" s="13"/>
      <c r="AB74" s="13"/>
      <c r="AC74" s="13"/>
      <c r="AD74" s="13"/>
      <c r="AE74" s="13"/>
      <c r="AF74" s="13"/>
      <c r="AG74" s="13"/>
    </row>
    <row r="75" spans="1:33" ht="69.95" customHeight="1" x14ac:dyDescent="0.25">
      <c r="A75" s="8"/>
      <c r="B75" s="8" t="s">
        <v>708</v>
      </c>
      <c r="C75" s="8" t="s">
        <v>697</v>
      </c>
      <c r="D75" s="8">
        <v>43497</v>
      </c>
      <c r="E75" s="8" t="str">
        <f t="shared" si="6"/>
        <v>FL6RAMLEA03-WHITE</v>
      </c>
      <c r="F75" s="8" t="s">
        <v>491</v>
      </c>
      <c r="G75" s="8" t="s">
        <v>29</v>
      </c>
      <c r="H75" s="8" t="s">
        <v>3</v>
      </c>
      <c r="I75" s="8" t="s">
        <v>15</v>
      </c>
      <c r="J75" s="8" t="s">
        <v>492</v>
      </c>
      <c r="K75" s="9">
        <v>50</v>
      </c>
      <c r="L75" s="9">
        <f t="shared" si="7"/>
        <v>50</v>
      </c>
      <c r="M75" s="10">
        <v>0.35</v>
      </c>
      <c r="N75" s="11">
        <f t="shared" si="8"/>
        <v>32.5</v>
      </c>
      <c r="O75" s="11">
        <f t="shared" si="9"/>
        <v>32.5</v>
      </c>
      <c r="P75" s="12">
        <v>125</v>
      </c>
      <c r="Q75" s="21">
        <v>1</v>
      </c>
      <c r="R75" s="13"/>
      <c r="S75" s="13"/>
      <c r="T75" s="13"/>
      <c r="U75" s="13">
        <v>1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</row>
    <row r="76" spans="1:33" ht="69.95" customHeight="1" x14ac:dyDescent="0.25">
      <c r="A76" s="8"/>
      <c r="B76" s="8" t="s">
        <v>708</v>
      </c>
      <c r="C76" s="8" t="s">
        <v>697</v>
      </c>
      <c r="D76" s="8">
        <v>43497</v>
      </c>
      <c r="E76" s="8" t="str">
        <f t="shared" si="6"/>
        <v>FL6RENLEA03-BLUSH</v>
      </c>
      <c r="F76" s="8" t="s">
        <v>576</v>
      </c>
      <c r="G76" s="8" t="s">
        <v>127</v>
      </c>
      <c r="H76" s="8" t="s">
        <v>3</v>
      </c>
      <c r="I76" s="8" t="s">
        <v>15</v>
      </c>
      <c r="J76" s="8" t="s">
        <v>577</v>
      </c>
      <c r="K76" s="9">
        <v>51.6</v>
      </c>
      <c r="L76" s="9">
        <f t="shared" si="7"/>
        <v>51.6</v>
      </c>
      <c r="M76" s="10">
        <v>0.35</v>
      </c>
      <c r="N76" s="11">
        <f t="shared" si="8"/>
        <v>33.54</v>
      </c>
      <c r="O76" s="11">
        <f t="shared" si="9"/>
        <v>33.54</v>
      </c>
      <c r="P76" s="12">
        <v>129</v>
      </c>
      <c r="Q76" s="21">
        <v>1</v>
      </c>
      <c r="R76" s="13"/>
      <c r="S76" s="13"/>
      <c r="T76" s="13"/>
      <c r="U76" s="13">
        <v>1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</row>
    <row r="77" spans="1:33" ht="69.95" customHeight="1" x14ac:dyDescent="0.25">
      <c r="A77" s="8"/>
      <c r="B77" s="8" t="s">
        <v>708</v>
      </c>
      <c r="C77" s="8" t="s">
        <v>697</v>
      </c>
      <c r="D77" s="8">
        <v>43497</v>
      </c>
      <c r="E77" s="8" t="str">
        <f t="shared" si="6"/>
        <v>FL6RV2ELE03-BLACK</v>
      </c>
      <c r="F77" s="8" t="s">
        <v>493</v>
      </c>
      <c r="G77" s="8" t="s">
        <v>12</v>
      </c>
      <c r="H77" s="8" t="s">
        <v>3</v>
      </c>
      <c r="I77" s="8" t="s">
        <v>15</v>
      </c>
      <c r="J77" s="8" t="s">
        <v>494</v>
      </c>
      <c r="K77" s="9">
        <v>47.6</v>
      </c>
      <c r="L77" s="9">
        <f t="shared" si="7"/>
        <v>47.6</v>
      </c>
      <c r="M77" s="10">
        <v>0.35</v>
      </c>
      <c r="N77" s="11">
        <f t="shared" si="8"/>
        <v>30.94</v>
      </c>
      <c r="O77" s="11">
        <f t="shared" si="9"/>
        <v>30.94</v>
      </c>
      <c r="P77" s="12">
        <v>119</v>
      </c>
      <c r="Q77" s="21">
        <v>1</v>
      </c>
      <c r="R77" s="13"/>
      <c r="S77" s="13"/>
      <c r="T77" s="13"/>
      <c r="U77" s="13">
        <v>1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</row>
    <row r="78" spans="1:33" ht="69.95" customHeight="1" x14ac:dyDescent="0.25">
      <c r="A78" s="8"/>
      <c r="B78" s="8" t="s">
        <v>708</v>
      </c>
      <c r="C78" s="8" t="s">
        <v>697</v>
      </c>
      <c r="D78" s="8">
        <v>43497</v>
      </c>
      <c r="E78" s="8" t="str">
        <f t="shared" si="6"/>
        <v>FL6RV2ELE03-WHITE</v>
      </c>
      <c r="F78" s="8" t="s">
        <v>493</v>
      </c>
      <c r="G78" s="8" t="s">
        <v>29</v>
      </c>
      <c r="H78" s="8" t="s">
        <v>3</v>
      </c>
      <c r="I78" s="8" t="s">
        <v>15</v>
      </c>
      <c r="J78" s="8" t="s">
        <v>494</v>
      </c>
      <c r="K78" s="9">
        <v>47.6</v>
      </c>
      <c r="L78" s="9">
        <f t="shared" si="7"/>
        <v>95.2</v>
      </c>
      <c r="M78" s="10">
        <v>0.35</v>
      </c>
      <c r="N78" s="11">
        <f t="shared" si="8"/>
        <v>30.94</v>
      </c>
      <c r="O78" s="11">
        <f t="shared" si="9"/>
        <v>61.88</v>
      </c>
      <c r="P78" s="12">
        <v>119</v>
      </c>
      <c r="Q78" s="21">
        <v>2</v>
      </c>
      <c r="R78" s="13"/>
      <c r="S78" s="13"/>
      <c r="T78" s="13"/>
      <c r="U78" s="13"/>
      <c r="V78" s="13"/>
      <c r="W78" s="13">
        <v>1</v>
      </c>
      <c r="X78" s="13"/>
      <c r="Y78" s="13"/>
      <c r="Z78" s="13"/>
      <c r="AA78" s="13">
        <v>1</v>
      </c>
      <c r="AB78" s="13"/>
      <c r="AC78" s="13"/>
      <c r="AD78" s="13"/>
      <c r="AE78" s="13"/>
      <c r="AF78" s="13"/>
      <c r="AG78" s="13"/>
    </row>
    <row r="79" spans="1:33" ht="69.95" customHeight="1" x14ac:dyDescent="0.25">
      <c r="A79" s="8"/>
      <c r="B79" s="8" t="s">
        <v>708</v>
      </c>
      <c r="C79" s="8" t="s">
        <v>697</v>
      </c>
      <c r="D79" s="8">
        <v>43497</v>
      </c>
      <c r="E79" s="8" t="str">
        <f t="shared" si="6"/>
        <v>FL6RYLFAM12-PINK</v>
      </c>
      <c r="F79" s="8" t="s">
        <v>578</v>
      </c>
      <c r="G79" s="8" t="s">
        <v>28</v>
      </c>
      <c r="H79" s="8" t="s">
        <v>3</v>
      </c>
      <c r="I79" s="8" t="s">
        <v>218</v>
      </c>
      <c r="J79" s="8" t="s">
        <v>579</v>
      </c>
      <c r="K79" s="9">
        <v>38</v>
      </c>
      <c r="L79" s="9">
        <f t="shared" si="7"/>
        <v>38</v>
      </c>
      <c r="M79" s="10">
        <v>0.35</v>
      </c>
      <c r="N79" s="11">
        <f t="shared" si="8"/>
        <v>24.7</v>
      </c>
      <c r="O79" s="11">
        <f t="shared" si="9"/>
        <v>24.7</v>
      </c>
      <c r="P79" s="12">
        <v>95</v>
      </c>
      <c r="Q79" s="21">
        <v>1</v>
      </c>
      <c r="R79" s="13"/>
      <c r="S79" s="13"/>
      <c r="T79" s="13"/>
      <c r="U79" s="13"/>
      <c r="V79" s="13"/>
      <c r="W79" s="13"/>
      <c r="X79" s="13"/>
      <c r="Y79" s="13">
        <v>1</v>
      </c>
      <c r="Z79" s="13"/>
      <c r="AA79" s="13"/>
      <c r="AB79" s="13"/>
      <c r="AC79" s="13"/>
      <c r="AD79" s="13"/>
      <c r="AE79" s="13"/>
      <c r="AF79" s="13"/>
      <c r="AG79" s="13"/>
    </row>
    <row r="80" spans="1:33" ht="69.95" customHeight="1" x14ac:dyDescent="0.25">
      <c r="A80" s="8"/>
      <c r="B80" s="8" t="s">
        <v>708</v>
      </c>
      <c r="C80" s="8" t="s">
        <v>697</v>
      </c>
      <c r="D80" s="8">
        <v>43497</v>
      </c>
      <c r="E80" s="8" t="str">
        <f t="shared" si="6"/>
        <v>FL6SABSUE06-IVORY</v>
      </c>
      <c r="F80" s="8" t="s">
        <v>456</v>
      </c>
      <c r="G80" s="8" t="s">
        <v>458</v>
      </c>
      <c r="H80" s="8" t="s">
        <v>3</v>
      </c>
      <c r="I80" s="8" t="s">
        <v>457</v>
      </c>
      <c r="J80" s="8" t="s">
        <v>459</v>
      </c>
      <c r="K80" s="9">
        <v>51.6</v>
      </c>
      <c r="L80" s="9">
        <f t="shared" si="7"/>
        <v>154.80000000000001</v>
      </c>
      <c r="M80" s="10">
        <v>0.35</v>
      </c>
      <c r="N80" s="11">
        <f t="shared" si="8"/>
        <v>33.54</v>
      </c>
      <c r="O80" s="11">
        <f t="shared" si="9"/>
        <v>100.62</v>
      </c>
      <c r="P80" s="12">
        <v>129</v>
      </c>
      <c r="Q80" s="21">
        <v>3</v>
      </c>
      <c r="R80" s="13"/>
      <c r="S80" s="13"/>
      <c r="T80" s="13"/>
      <c r="U80" s="13"/>
      <c r="V80" s="13"/>
      <c r="W80" s="13"/>
      <c r="X80" s="13"/>
      <c r="Y80" s="13">
        <v>1</v>
      </c>
      <c r="Z80" s="13"/>
      <c r="AA80" s="13">
        <v>2</v>
      </c>
      <c r="AB80" s="13"/>
      <c r="AC80" s="13"/>
      <c r="AD80" s="13"/>
      <c r="AE80" s="13"/>
      <c r="AF80" s="13"/>
      <c r="AG80" s="13"/>
    </row>
    <row r="81" spans="1:33" ht="69.95" customHeight="1" x14ac:dyDescent="0.25">
      <c r="A81" s="8"/>
      <c r="B81" s="8" t="s">
        <v>708</v>
      </c>
      <c r="C81" s="8" t="s">
        <v>697</v>
      </c>
      <c r="D81" s="8">
        <v>43497</v>
      </c>
      <c r="E81" s="8" t="str">
        <f t="shared" si="6"/>
        <v>FL6TDDELE03-WHITE</v>
      </c>
      <c r="F81" s="8" t="s">
        <v>569</v>
      </c>
      <c r="G81" s="8" t="s">
        <v>29</v>
      </c>
      <c r="H81" s="8" t="s">
        <v>3</v>
      </c>
      <c r="I81" s="8" t="s">
        <v>15</v>
      </c>
      <c r="J81" s="8" t="s">
        <v>570</v>
      </c>
      <c r="K81" s="9">
        <v>63.6</v>
      </c>
      <c r="L81" s="9">
        <f t="shared" si="7"/>
        <v>127.2</v>
      </c>
      <c r="M81" s="10">
        <v>0.35</v>
      </c>
      <c r="N81" s="11">
        <f t="shared" si="8"/>
        <v>41.34</v>
      </c>
      <c r="O81" s="11">
        <f t="shared" si="9"/>
        <v>82.68</v>
      </c>
      <c r="P81" s="12">
        <v>159</v>
      </c>
      <c r="Q81" s="21">
        <v>2</v>
      </c>
      <c r="R81" s="13"/>
      <c r="S81" s="13"/>
      <c r="T81" s="13"/>
      <c r="U81" s="13"/>
      <c r="V81" s="13"/>
      <c r="W81" s="13"/>
      <c r="X81" s="13"/>
      <c r="Y81" s="13">
        <v>1</v>
      </c>
      <c r="Z81" s="13"/>
      <c r="AA81" s="13">
        <v>1</v>
      </c>
      <c r="AB81" s="13"/>
      <c r="AC81" s="13"/>
      <c r="AD81" s="13"/>
      <c r="AE81" s="13"/>
      <c r="AF81" s="13"/>
      <c r="AG81" s="13"/>
    </row>
    <row r="82" spans="1:33" ht="69.95" customHeight="1" x14ac:dyDescent="0.25">
      <c r="A82" s="8"/>
      <c r="B82" s="8" t="s">
        <v>708</v>
      </c>
      <c r="C82" s="8" t="s">
        <v>697</v>
      </c>
      <c r="D82" s="8">
        <v>43497</v>
      </c>
      <c r="E82" s="8" t="str">
        <f t="shared" si="6"/>
        <v>FL6TDDPAF03-RED</v>
      </c>
      <c r="F82" s="8" t="s">
        <v>571</v>
      </c>
      <c r="G82" s="8" t="s">
        <v>145</v>
      </c>
      <c r="H82" s="8" t="s">
        <v>3</v>
      </c>
      <c r="I82" s="8" t="s">
        <v>15</v>
      </c>
      <c r="J82" s="8" t="s">
        <v>570</v>
      </c>
      <c r="K82" s="9">
        <v>63.6</v>
      </c>
      <c r="L82" s="9">
        <f t="shared" si="7"/>
        <v>63.6</v>
      </c>
      <c r="M82" s="10">
        <v>0.35</v>
      </c>
      <c r="N82" s="11">
        <f t="shared" si="8"/>
        <v>41.34</v>
      </c>
      <c r="O82" s="11">
        <f t="shared" si="9"/>
        <v>41.34</v>
      </c>
      <c r="P82" s="12">
        <v>159</v>
      </c>
      <c r="Q82" s="21">
        <v>1</v>
      </c>
      <c r="R82" s="13"/>
      <c r="S82" s="13"/>
      <c r="T82" s="13"/>
      <c r="U82" s="13">
        <v>1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</row>
    <row r="83" spans="1:33" ht="69.95" customHeight="1" x14ac:dyDescent="0.25">
      <c r="A83" s="8"/>
      <c r="B83" s="8" t="s">
        <v>708</v>
      </c>
      <c r="C83" s="8" t="s">
        <v>697</v>
      </c>
      <c r="D83" s="8">
        <v>43525</v>
      </c>
      <c r="E83" s="8" t="str">
        <f t="shared" si="6"/>
        <v>FL7B11LEA08-NAVY</v>
      </c>
      <c r="F83" s="8" t="s">
        <v>393</v>
      </c>
      <c r="G83" s="8" t="s">
        <v>170</v>
      </c>
      <c r="H83" s="8" t="s">
        <v>3</v>
      </c>
      <c r="I83" s="8" t="s">
        <v>4</v>
      </c>
      <c r="J83" s="8" t="s">
        <v>394</v>
      </c>
      <c r="K83" s="9">
        <v>50</v>
      </c>
      <c r="L83" s="9">
        <f t="shared" si="7"/>
        <v>250</v>
      </c>
      <c r="M83" s="10">
        <v>0.35</v>
      </c>
      <c r="N83" s="11">
        <f t="shared" si="8"/>
        <v>32.5</v>
      </c>
      <c r="O83" s="11">
        <f t="shared" si="9"/>
        <v>162.5</v>
      </c>
      <c r="P83" s="12">
        <v>125</v>
      </c>
      <c r="Q83" s="21">
        <v>5</v>
      </c>
      <c r="R83" s="13"/>
      <c r="S83" s="13">
        <v>1</v>
      </c>
      <c r="T83" s="13"/>
      <c r="U83" s="13">
        <v>1</v>
      </c>
      <c r="V83" s="13"/>
      <c r="W83" s="13">
        <v>2</v>
      </c>
      <c r="X83" s="13"/>
      <c r="Y83" s="13">
        <v>1</v>
      </c>
      <c r="Z83" s="13"/>
      <c r="AA83" s="13"/>
      <c r="AB83" s="13"/>
      <c r="AC83" s="13"/>
      <c r="AD83" s="13"/>
      <c r="AE83" s="13"/>
      <c r="AF83" s="13"/>
      <c r="AG83" s="13"/>
    </row>
    <row r="84" spans="1:33" ht="69.95" customHeight="1" x14ac:dyDescent="0.25">
      <c r="A84" s="8"/>
      <c r="B84" s="8" t="s">
        <v>708</v>
      </c>
      <c r="C84" s="8" t="s">
        <v>697</v>
      </c>
      <c r="D84" s="8">
        <v>43525</v>
      </c>
      <c r="E84" s="8" t="str">
        <f t="shared" si="6"/>
        <v>FL7B13FAL08-BROWN</v>
      </c>
      <c r="F84" s="8" t="s">
        <v>220</v>
      </c>
      <c r="G84" s="8" t="s">
        <v>221</v>
      </c>
      <c r="H84" s="8" t="s">
        <v>3</v>
      </c>
      <c r="I84" s="8" t="s">
        <v>4</v>
      </c>
      <c r="J84" s="8" t="s">
        <v>222</v>
      </c>
      <c r="K84" s="9">
        <v>46</v>
      </c>
      <c r="L84" s="9">
        <f t="shared" si="7"/>
        <v>1058</v>
      </c>
      <c r="M84" s="10">
        <v>0.35</v>
      </c>
      <c r="N84" s="11">
        <f t="shared" si="8"/>
        <v>29.900000000000002</v>
      </c>
      <c r="O84" s="11">
        <f t="shared" si="9"/>
        <v>687.7</v>
      </c>
      <c r="P84" s="12">
        <v>115</v>
      </c>
      <c r="Q84" s="21">
        <v>23</v>
      </c>
      <c r="R84" s="13"/>
      <c r="S84" s="13">
        <v>3</v>
      </c>
      <c r="T84" s="13"/>
      <c r="U84" s="13">
        <v>7</v>
      </c>
      <c r="V84" s="13"/>
      <c r="W84" s="13">
        <v>3</v>
      </c>
      <c r="X84" s="13"/>
      <c r="Y84" s="13">
        <v>4</v>
      </c>
      <c r="Z84" s="13"/>
      <c r="AA84" s="13">
        <v>6</v>
      </c>
      <c r="AB84" s="13"/>
      <c r="AC84" s="13"/>
      <c r="AD84" s="13"/>
      <c r="AE84" s="13"/>
      <c r="AF84" s="13"/>
      <c r="AG84" s="13"/>
    </row>
    <row r="85" spans="1:33" ht="69.95" customHeight="1" x14ac:dyDescent="0.25">
      <c r="A85" s="8"/>
      <c r="B85" s="8" t="s">
        <v>708</v>
      </c>
      <c r="C85" s="8" t="s">
        <v>697</v>
      </c>
      <c r="D85" s="8">
        <v>43525</v>
      </c>
      <c r="E85" s="8" t="str">
        <f t="shared" si="6"/>
        <v>FL7BAIFAB12-BLACK</v>
      </c>
      <c r="F85" s="8" t="s">
        <v>388</v>
      </c>
      <c r="G85" s="8" t="s">
        <v>12</v>
      </c>
      <c r="H85" s="8" t="s">
        <v>3</v>
      </c>
      <c r="I85" s="8" t="s">
        <v>218</v>
      </c>
      <c r="J85" s="8" t="s">
        <v>390</v>
      </c>
      <c r="K85" s="9">
        <v>46</v>
      </c>
      <c r="L85" s="9">
        <f t="shared" si="7"/>
        <v>138</v>
      </c>
      <c r="M85" s="10">
        <v>0.35</v>
      </c>
      <c r="N85" s="11">
        <f t="shared" si="8"/>
        <v>29.900000000000002</v>
      </c>
      <c r="O85" s="11">
        <f t="shared" si="9"/>
        <v>89.7</v>
      </c>
      <c r="P85" s="12">
        <v>115</v>
      </c>
      <c r="Q85" s="21">
        <v>3</v>
      </c>
      <c r="R85" s="13"/>
      <c r="S85" s="13">
        <v>1</v>
      </c>
      <c r="T85" s="13"/>
      <c r="U85" s="13"/>
      <c r="V85" s="13"/>
      <c r="W85" s="13"/>
      <c r="X85" s="13"/>
      <c r="Y85" s="13">
        <v>1</v>
      </c>
      <c r="Z85" s="13"/>
      <c r="AA85" s="13">
        <v>1</v>
      </c>
      <c r="AB85" s="13"/>
      <c r="AC85" s="13"/>
      <c r="AD85" s="13"/>
      <c r="AE85" s="13"/>
      <c r="AF85" s="13"/>
      <c r="AG85" s="13"/>
    </row>
    <row r="86" spans="1:33" ht="69.95" customHeight="1" x14ac:dyDescent="0.25">
      <c r="A86" s="8"/>
      <c r="B86" s="8" t="s">
        <v>708</v>
      </c>
      <c r="C86" s="8" t="s">
        <v>697</v>
      </c>
      <c r="D86" s="8">
        <v>43525</v>
      </c>
      <c r="E86" s="8" t="str">
        <f t="shared" si="6"/>
        <v>FL7BAIFAB12-WHITE/BROWN</v>
      </c>
      <c r="F86" s="8" t="s">
        <v>388</v>
      </c>
      <c r="G86" s="8" t="s">
        <v>389</v>
      </c>
      <c r="H86" s="8" t="s">
        <v>3</v>
      </c>
      <c r="I86" s="8" t="s">
        <v>218</v>
      </c>
      <c r="J86" s="8" t="s">
        <v>390</v>
      </c>
      <c r="K86" s="9">
        <v>46</v>
      </c>
      <c r="L86" s="9">
        <f t="shared" si="7"/>
        <v>46</v>
      </c>
      <c r="M86" s="10">
        <v>0.35</v>
      </c>
      <c r="N86" s="11">
        <f t="shared" si="8"/>
        <v>29.900000000000002</v>
      </c>
      <c r="O86" s="11">
        <f t="shared" si="9"/>
        <v>29.900000000000002</v>
      </c>
      <c r="P86" s="12">
        <v>115</v>
      </c>
      <c r="Q86" s="21">
        <v>1</v>
      </c>
      <c r="R86" s="13">
        <v>1</v>
      </c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</row>
    <row r="87" spans="1:33" ht="69.95" customHeight="1" x14ac:dyDescent="0.25">
      <c r="A87" s="8"/>
      <c r="B87" s="8" t="s">
        <v>708</v>
      </c>
      <c r="C87" s="8" t="s">
        <v>697</v>
      </c>
      <c r="D87" s="8">
        <v>43525</v>
      </c>
      <c r="E87" s="8" t="str">
        <f t="shared" si="6"/>
        <v>FL7BANPAF12-BEIGE NEUTRO</v>
      </c>
      <c r="F87" s="8" t="s">
        <v>294</v>
      </c>
      <c r="G87" s="8" t="s">
        <v>71</v>
      </c>
      <c r="H87" s="8" t="s">
        <v>3</v>
      </c>
      <c r="I87" s="8" t="s">
        <v>218</v>
      </c>
      <c r="J87" s="8" t="s">
        <v>295</v>
      </c>
      <c r="K87" s="9">
        <v>46</v>
      </c>
      <c r="L87" s="9">
        <f t="shared" si="7"/>
        <v>46</v>
      </c>
      <c r="M87" s="10">
        <v>0.35</v>
      </c>
      <c r="N87" s="11">
        <f t="shared" si="8"/>
        <v>29.900000000000002</v>
      </c>
      <c r="O87" s="11">
        <f t="shared" si="9"/>
        <v>29.900000000000002</v>
      </c>
      <c r="P87" s="12">
        <v>115</v>
      </c>
      <c r="Q87" s="21">
        <v>1</v>
      </c>
      <c r="R87" s="13"/>
      <c r="S87" s="13">
        <v>1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</row>
    <row r="88" spans="1:33" ht="69.95" customHeight="1" x14ac:dyDescent="0.25">
      <c r="A88" s="8"/>
      <c r="B88" s="8" t="s">
        <v>708</v>
      </c>
      <c r="C88" s="8" t="s">
        <v>697</v>
      </c>
      <c r="D88" s="8">
        <v>43525</v>
      </c>
      <c r="E88" s="8" t="str">
        <f t="shared" si="6"/>
        <v>FL7BEWLEA10-WHITE</v>
      </c>
      <c r="F88" s="8" t="s">
        <v>296</v>
      </c>
      <c r="G88" s="8" t="s">
        <v>29</v>
      </c>
      <c r="H88" s="8" t="s">
        <v>3</v>
      </c>
      <c r="I88" s="8" t="s">
        <v>11</v>
      </c>
      <c r="J88" s="8" t="s">
        <v>297</v>
      </c>
      <c r="K88" s="9">
        <v>74</v>
      </c>
      <c r="L88" s="9">
        <f t="shared" si="7"/>
        <v>74</v>
      </c>
      <c r="M88" s="10">
        <v>0.35</v>
      </c>
      <c r="N88" s="11">
        <f t="shared" si="8"/>
        <v>48.1</v>
      </c>
      <c r="O88" s="11">
        <f t="shared" si="9"/>
        <v>48.1</v>
      </c>
      <c r="P88" s="12">
        <v>185</v>
      </c>
      <c r="Q88" s="21">
        <v>1</v>
      </c>
      <c r="R88" s="13"/>
      <c r="S88" s="13"/>
      <c r="T88" s="13"/>
      <c r="U88" s="13"/>
      <c r="V88" s="13"/>
      <c r="W88" s="13"/>
      <c r="X88" s="13"/>
      <c r="Y88" s="13">
        <v>1</v>
      </c>
      <c r="Z88" s="13"/>
      <c r="AA88" s="13"/>
      <c r="AB88" s="13"/>
      <c r="AC88" s="13"/>
      <c r="AD88" s="13"/>
      <c r="AE88" s="13"/>
      <c r="AF88" s="13"/>
      <c r="AG88" s="13"/>
    </row>
    <row r="89" spans="1:33" ht="69.95" customHeight="1" x14ac:dyDescent="0.25">
      <c r="A89" s="8"/>
      <c r="B89" s="8" t="s">
        <v>708</v>
      </c>
      <c r="C89" s="8" t="s">
        <v>697</v>
      </c>
      <c r="D89" s="8">
        <v>43525</v>
      </c>
      <c r="E89" s="8" t="str">
        <f t="shared" si="6"/>
        <v>FL7BEWSUE10-COGNAC</v>
      </c>
      <c r="F89" s="8" t="s">
        <v>312</v>
      </c>
      <c r="G89" s="8" t="s">
        <v>75</v>
      </c>
      <c r="H89" s="8" t="s">
        <v>3</v>
      </c>
      <c r="I89" s="8" t="s">
        <v>11</v>
      </c>
      <c r="J89" s="8" t="s">
        <v>313</v>
      </c>
      <c r="K89" s="9">
        <v>74</v>
      </c>
      <c r="L89" s="9">
        <f t="shared" si="7"/>
        <v>74</v>
      </c>
      <c r="M89" s="10">
        <v>0.35</v>
      </c>
      <c r="N89" s="11">
        <f t="shared" si="8"/>
        <v>48.1</v>
      </c>
      <c r="O89" s="11">
        <f t="shared" si="9"/>
        <v>48.1</v>
      </c>
      <c r="P89" s="12">
        <v>185</v>
      </c>
      <c r="Q89" s="21">
        <v>1</v>
      </c>
      <c r="R89" s="13"/>
      <c r="S89" s="13"/>
      <c r="T89" s="13"/>
      <c r="U89" s="13">
        <v>1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</row>
    <row r="90" spans="1:33" ht="69.95" customHeight="1" x14ac:dyDescent="0.25">
      <c r="A90" s="8"/>
      <c r="B90" s="8" t="s">
        <v>708</v>
      </c>
      <c r="C90" s="8" t="s">
        <v>697</v>
      </c>
      <c r="D90" s="8">
        <v>43525</v>
      </c>
      <c r="E90" s="8" t="str">
        <f t="shared" si="6"/>
        <v>FL7BRAELE12-BLACK/BLACK</v>
      </c>
      <c r="F90" s="8" t="s">
        <v>580</v>
      </c>
      <c r="G90" s="8" t="s">
        <v>252</v>
      </c>
      <c r="H90" s="8" t="s">
        <v>3</v>
      </c>
      <c r="I90" s="8" t="s">
        <v>218</v>
      </c>
      <c r="J90" s="8" t="s">
        <v>581</v>
      </c>
      <c r="K90" s="9">
        <v>47.6</v>
      </c>
      <c r="L90" s="9">
        <f t="shared" si="7"/>
        <v>95.2</v>
      </c>
      <c r="M90" s="10">
        <v>0.35</v>
      </c>
      <c r="N90" s="11">
        <f t="shared" si="8"/>
        <v>30.94</v>
      </c>
      <c r="O90" s="11">
        <f t="shared" si="9"/>
        <v>61.88</v>
      </c>
      <c r="P90" s="12">
        <v>119</v>
      </c>
      <c r="Q90" s="21">
        <v>2</v>
      </c>
      <c r="R90" s="13">
        <v>2</v>
      </c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</row>
    <row r="91" spans="1:33" ht="69.95" customHeight="1" x14ac:dyDescent="0.25">
      <c r="A91" s="8"/>
      <c r="B91" s="8" t="s">
        <v>708</v>
      </c>
      <c r="C91" s="8" t="s">
        <v>697</v>
      </c>
      <c r="D91" s="8">
        <v>43525</v>
      </c>
      <c r="E91" s="8" t="str">
        <f t="shared" si="6"/>
        <v>FL7BRDELE12-BLACK</v>
      </c>
      <c r="F91" s="8" t="s">
        <v>632</v>
      </c>
      <c r="G91" s="8" t="s">
        <v>12</v>
      </c>
      <c r="H91" s="8" t="s">
        <v>3</v>
      </c>
      <c r="I91" s="8" t="s">
        <v>218</v>
      </c>
      <c r="J91" s="8" t="s">
        <v>633</v>
      </c>
      <c r="K91" s="9">
        <v>47.6</v>
      </c>
      <c r="L91" s="9">
        <f t="shared" si="7"/>
        <v>95.2</v>
      </c>
      <c r="M91" s="10">
        <v>0.35</v>
      </c>
      <c r="N91" s="11">
        <f t="shared" si="8"/>
        <v>30.94</v>
      </c>
      <c r="O91" s="11">
        <f t="shared" si="9"/>
        <v>61.88</v>
      </c>
      <c r="P91" s="12">
        <v>119</v>
      </c>
      <c r="Q91" s="21">
        <v>2</v>
      </c>
      <c r="R91" s="13">
        <v>1</v>
      </c>
      <c r="S91" s="13"/>
      <c r="T91" s="13"/>
      <c r="U91" s="13"/>
      <c r="V91" s="13"/>
      <c r="W91" s="13"/>
      <c r="X91" s="13"/>
      <c r="Y91" s="13">
        <v>1</v>
      </c>
      <c r="Z91" s="13"/>
      <c r="AA91" s="13"/>
      <c r="AB91" s="13"/>
      <c r="AC91" s="13"/>
      <c r="AD91" s="13"/>
      <c r="AE91" s="13"/>
      <c r="AF91" s="13"/>
      <c r="AG91" s="13"/>
    </row>
    <row r="92" spans="1:33" ht="69.95" customHeight="1" x14ac:dyDescent="0.25">
      <c r="A92" s="8"/>
      <c r="B92" s="8" t="s">
        <v>708</v>
      </c>
      <c r="C92" s="8" t="s">
        <v>697</v>
      </c>
      <c r="D92" s="8">
        <v>43525</v>
      </c>
      <c r="E92" s="8" t="str">
        <f t="shared" si="6"/>
        <v>FL7BRELEA08-RED</v>
      </c>
      <c r="F92" s="8" t="s">
        <v>281</v>
      </c>
      <c r="G92" s="8" t="s">
        <v>145</v>
      </c>
      <c r="H92" s="8" t="s">
        <v>3</v>
      </c>
      <c r="I92" s="8" t="s">
        <v>4</v>
      </c>
      <c r="J92" s="8" t="s">
        <v>282</v>
      </c>
      <c r="K92" s="9">
        <v>58</v>
      </c>
      <c r="L92" s="9">
        <f t="shared" si="7"/>
        <v>58</v>
      </c>
      <c r="M92" s="10">
        <v>0.35</v>
      </c>
      <c r="N92" s="11">
        <f t="shared" si="8"/>
        <v>37.700000000000003</v>
      </c>
      <c r="O92" s="11">
        <f t="shared" si="9"/>
        <v>37.700000000000003</v>
      </c>
      <c r="P92" s="12">
        <v>145</v>
      </c>
      <c r="Q92" s="21">
        <v>1</v>
      </c>
      <c r="R92" s="13"/>
      <c r="S92" s="13"/>
      <c r="T92" s="13"/>
      <c r="U92" s="13">
        <v>1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</row>
    <row r="93" spans="1:33" ht="69.95" customHeight="1" x14ac:dyDescent="0.25">
      <c r="A93" s="8"/>
      <c r="B93" s="8" t="s">
        <v>708</v>
      </c>
      <c r="C93" s="8" t="s">
        <v>697</v>
      </c>
      <c r="D93" s="8">
        <v>43525</v>
      </c>
      <c r="E93" s="8" t="str">
        <f t="shared" si="6"/>
        <v>FL7BRNELE12-BLACK</v>
      </c>
      <c r="F93" s="8" t="s">
        <v>626</v>
      </c>
      <c r="G93" s="8" t="s">
        <v>12</v>
      </c>
      <c r="H93" s="8" t="s">
        <v>3</v>
      </c>
      <c r="I93" s="8" t="s">
        <v>353</v>
      </c>
      <c r="J93" s="8" t="s">
        <v>627</v>
      </c>
      <c r="K93" s="9">
        <v>50</v>
      </c>
      <c r="L93" s="9">
        <f t="shared" si="7"/>
        <v>50</v>
      </c>
      <c r="M93" s="10">
        <v>0.35</v>
      </c>
      <c r="N93" s="11">
        <f t="shared" si="8"/>
        <v>32.5</v>
      </c>
      <c r="O93" s="11">
        <f t="shared" si="9"/>
        <v>32.5</v>
      </c>
      <c r="P93" s="12">
        <v>125</v>
      </c>
      <c r="Q93" s="21">
        <v>1</v>
      </c>
      <c r="R93" s="13">
        <v>1</v>
      </c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</row>
    <row r="94" spans="1:33" ht="69.95" customHeight="1" x14ac:dyDescent="0.25">
      <c r="A94" s="8"/>
      <c r="B94" s="8" t="s">
        <v>708</v>
      </c>
      <c r="C94" s="8" t="s">
        <v>697</v>
      </c>
      <c r="D94" s="8">
        <v>43525</v>
      </c>
      <c r="E94" s="8" t="str">
        <f t="shared" si="6"/>
        <v>FL7CAMELE12-WHITE BLACK</v>
      </c>
      <c r="F94" s="8" t="s">
        <v>628</v>
      </c>
      <c r="G94" s="8" t="s">
        <v>52</v>
      </c>
      <c r="H94" s="8" t="s">
        <v>3</v>
      </c>
      <c r="I94" s="8" t="s">
        <v>218</v>
      </c>
      <c r="J94" s="8" t="s">
        <v>629</v>
      </c>
      <c r="K94" s="9">
        <v>34</v>
      </c>
      <c r="L94" s="9">
        <f t="shared" si="7"/>
        <v>34</v>
      </c>
      <c r="M94" s="10">
        <v>0.35</v>
      </c>
      <c r="N94" s="11">
        <f t="shared" si="8"/>
        <v>22.1</v>
      </c>
      <c r="O94" s="11">
        <f t="shared" si="9"/>
        <v>22.1</v>
      </c>
      <c r="P94" s="12">
        <v>85</v>
      </c>
      <c r="Q94" s="21">
        <v>1</v>
      </c>
      <c r="R94" s="13">
        <v>1</v>
      </c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</row>
    <row r="95" spans="1:33" ht="69.95" customHeight="1" x14ac:dyDescent="0.25">
      <c r="A95" s="8"/>
      <c r="B95" s="8" t="s">
        <v>708</v>
      </c>
      <c r="C95" s="8" t="s">
        <v>697</v>
      </c>
      <c r="D95" s="8">
        <v>43525</v>
      </c>
      <c r="E95" s="8" t="str">
        <f t="shared" ref="E95:E133" si="10">CONCATENATE(F95,"-",G95)</f>
        <v>FL7DESLEA08-BLACK</v>
      </c>
      <c r="F95" s="8" t="s">
        <v>254</v>
      </c>
      <c r="G95" s="8" t="s">
        <v>12</v>
      </c>
      <c r="H95" s="8" t="s">
        <v>3</v>
      </c>
      <c r="I95" s="8" t="s">
        <v>4</v>
      </c>
      <c r="J95" s="8" t="s">
        <v>255</v>
      </c>
      <c r="K95" s="9">
        <v>50</v>
      </c>
      <c r="L95" s="9">
        <f t="shared" si="7"/>
        <v>100</v>
      </c>
      <c r="M95" s="10">
        <v>0.35</v>
      </c>
      <c r="N95" s="11">
        <f t="shared" si="8"/>
        <v>32.5</v>
      </c>
      <c r="O95" s="11">
        <f t="shared" si="9"/>
        <v>65</v>
      </c>
      <c r="P95" s="12">
        <v>125</v>
      </c>
      <c r="Q95" s="21">
        <v>2</v>
      </c>
      <c r="R95" s="13"/>
      <c r="S95" s="13"/>
      <c r="T95" s="13"/>
      <c r="U95" s="13"/>
      <c r="V95" s="13"/>
      <c r="W95" s="13">
        <v>1</v>
      </c>
      <c r="X95" s="13"/>
      <c r="Y95" s="13"/>
      <c r="Z95" s="13"/>
      <c r="AA95" s="13">
        <v>1</v>
      </c>
      <c r="AB95" s="13"/>
      <c r="AC95" s="13"/>
      <c r="AD95" s="13"/>
      <c r="AE95" s="13"/>
      <c r="AF95" s="13"/>
      <c r="AG95" s="13"/>
    </row>
    <row r="96" spans="1:33" ht="69.95" customHeight="1" x14ac:dyDescent="0.25">
      <c r="A96" s="8"/>
      <c r="B96" s="8" t="s">
        <v>708</v>
      </c>
      <c r="C96" s="8" t="s">
        <v>697</v>
      </c>
      <c r="D96" s="8">
        <v>43525</v>
      </c>
      <c r="E96" s="8" t="str">
        <f t="shared" si="10"/>
        <v>FL7DM2FAM10-SILVER</v>
      </c>
      <c r="F96" s="8" t="s">
        <v>553</v>
      </c>
      <c r="G96" s="8" t="s">
        <v>22</v>
      </c>
      <c r="H96" s="8" t="s">
        <v>3</v>
      </c>
      <c r="I96" s="8" t="s">
        <v>11</v>
      </c>
      <c r="J96" s="8" t="s">
        <v>554</v>
      </c>
      <c r="K96" s="9">
        <v>59.6</v>
      </c>
      <c r="L96" s="9">
        <f t="shared" si="7"/>
        <v>119.2</v>
      </c>
      <c r="M96" s="10">
        <v>0.35</v>
      </c>
      <c r="N96" s="11">
        <f t="shared" si="8"/>
        <v>38.74</v>
      </c>
      <c r="O96" s="11">
        <f t="shared" si="9"/>
        <v>77.48</v>
      </c>
      <c r="P96" s="12">
        <v>149</v>
      </c>
      <c r="Q96" s="21">
        <v>2</v>
      </c>
      <c r="R96" s="13"/>
      <c r="S96" s="13">
        <v>1</v>
      </c>
      <c r="T96" s="13"/>
      <c r="U96" s="13"/>
      <c r="V96" s="13"/>
      <c r="W96" s="13"/>
      <c r="X96" s="13"/>
      <c r="Y96" s="13"/>
      <c r="Z96" s="13"/>
      <c r="AA96" s="13"/>
      <c r="AB96" s="13">
        <v>1</v>
      </c>
      <c r="AC96" s="13"/>
      <c r="AD96" s="13"/>
      <c r="AE96" s="13"/>
      <c r="AF96" s="13"/>
      <c r="AG96" s="13"/>
    </row>
    <row r="97" spans="1:33" ht="69.95" customHeight="1" x14ac:dyDescent="0.25">
      <c r="A97" s="8"/>
      <c r="B97" s="8" t="s">
        <v>708</v>
      </c>
      <c r="C97" s="8" t="s">
        <v>697</v>
      </c>
      <c r="D97" s="8">
        <v>43525</v>
      </c>
      <c r="E97" s="8" t="str">
        <f t="shared" si="10"/>
        <v>FL7EVNLEA08-BLACK</v>
      </c>
      <c r="F97" s="8" t="s">
        <v>546</v>
      </c>
      <c r="G97" s="8" t="s">
        <v>12</v>
      </c>
      <c r="H97" s="8" t="s">
        <v>3</v>
      </c>
      <c r="I97" s="8" t="s">
        <v>4</v>
      </c>
      <c r="J97" s="8" t="s">
        <v>547</v>
      </c>
      <c r="K97" s="9">
        <v>62</v>
      </c>
      <c r="L97" s="9">
        <f t="shared" si="7"/>
        <v>62</v>
      </c>
      <c r="M97" s="10">
        <v>0.35</v>
      </c>
      <c r="N97" s="11">
        <f t="shared" si="8"/>
        <v>40.300000000000004</v>
      </c>
      <c r="O97" s="11">
        <f t="shared" si="9"/>
        <v>40.300000000000004</v>
      </c>
      <c r="P97" s="12">
        <v>155</v>
      </c>
      <c r="Q97" s="21">
        <v>1</v>
      </c>
      <c r="R97" s="13"/>
      <c r="S97" s="13"/>
      <c r="T97" s="13"/>
      <c r="U97" s="13"/>
      <c r="V97" s="13"/>
      <c r="W97" s="13">
        <v>0</v>
      </c>
      <c r="X97" s="13"/>
      <c r="Y97" s="13">
        <v>0</v>
      </c>
      <c r="Z97" s="13">
        <v>0</v>
      </c>
      <c r="AA97" s="13">
        <v>1</v>
      </c>
      <c r="AB97" s="13"/>
      <c r="AC97" s="13"/>
      <c r="AD97" s="13"/>
      <c r="AE97" s="13"/>
      <c r="AF97" s="13"/>
      <c r="AG97" s="13"/>
    </row>
    <row r="98" spans="1:33" ht="69.95" customHeight="1" x14ac:dyDescent="0.25">
      <c r="A98" s="8"/>
      <c r="B98" s="8" t="s">
        <v>708</v>
      </c>
      <c r="C98" s="8" t="s">
        <v>697</v>
      </c>
      <c r="D98" s="8">
        <v>43525</v>
      </c>
      <c r="E98" s="8" t="str">
        <f t="shared" si="10"/>
        <v>FL7FENELE10-BLACK</v>
      </c>
      <c r="F98" s="8" t="s">
        <v>355</v>
      </c>
      <c r="G98" s="8" t="s">
        <v>12</v>
      </c>
      <c r="H98" s="8" t="s">
        <v>3</v>
      </c>
      <c r="I98" s="8" t="s">
        <v>11</v>
      </c>
      <c r="J98" s="8" t="s">
        <v>356</v>
      </c>
      <c r="K98" s="9">
        <v>66</v>
      </c>
      <c r="L98" s="9">
        <f t="shared" si="7"/>
        <v>198</v>
      </c>
      <c r="M98" s="10">
        <v>0.35</v>
      </c>
      <c r="N98" s="11">
        <f t="shared" si="8"/>
        <v>42.9</v>
      </c>
      <c r="O98" s="11">
        <f t="shared" si="9"/>
        <v>128.69999999999999</v>
      </c>
      <c r="P98" s="12">
        <v>165</v>
      </c>
      <c r="Q98" s="21">
        <v>3</v>
      </c>
      <c r="R98" s="13"/>
      <c r="S98" s="13"/>
      <c r="T98" s="13"/>
      <c r="U98" s="13">
        <v>3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</row>
    <row r="99" spans="1:33" ht="69.95" customHeight="1" x14ac:dyDescent="0.25">
      <c r="A99" s="8"/>
      <c r="B99" s="8" t="s">
        <v>708</v>
      </c>
      <c r="C99" s="8" t="s">
        <v>697</v>
      </c>
      <c r="D99" s="8">
        <v>43525</v>
      </c>
      <c r="E99" s="8" t="str">
        <f t="shared" si="10"/>
        <v>FL7H13PAT07-BLACK</v>
      </c>
      <c r="F99" s="8" t="s">
        <v>340</v>
      </c>
      <c r="G99" s="8" t="s">
        <v>12</v>
      </c>
      <c r="H99" s="8" t="s">
        <v>3</v>
      </c>
      <c r="I99" s="8" t="s">
        <v>4</v>
      </c>
      <c r="J99" s="8" t="s">
        <v>341</v>
      </c>
      <c r="K99" s="9">
        <v>58</v>
      </c>
      <c r="L99" s="9">
        <f t="shared" si="7"/>
        <v>4930</v>
      </c>
      <c r="M99" s="10">
        <v>0.35</v>
      </c>
      <c r="N99" s="11">
        <f t="shared" si="8"/>
        <v>37.700000000000003</v>
      </c>
      <c r="O99" s="11">
        <f t="shared" si="9"/>
        <v>3204.5000000000005</v>
      </c>
      <c r="P99" s="12">
        <v>145</v>
      </c>
      <c r="Q99" s="21">
        <v>85</v>
      </c>
      <c r="R99" s="13"/>
      <c r="S99" s="13">
        <v>10</v>
      </c>
      <c r="T99" s="13"/>
      <c r="U99" s="13">
        <v>23</v>
      </c>
      <c r="V99" s="13"/>
      <c r="W99" s="13">
        <v>11</v>
      </c>
      <c r="X99" s="13"/>
      <c r="Y99" s="13">
        <v>27</v>
      </c>
      <c r="Z99" s="13"/>
      <c r="AA99" s="13">
        <v>14</v>
      </c>
      <c r="AB99" s="13"/>
      <c r="AC99" s="13"/>
      <c r="AD99" s="13"/>
      <c r="AE99" s="13"/>
      <c r="AF99" s="13"/>
      <c r="AG99" s="13"/>
    </row>
    <row r="100" spans="1:33" ht="69.95" customHeight="1" x14ac:dyDescent="0.25">
      <c r="A100" s="8"/>
      <c r="B100" s="8" t="s">
        <v>708</v>
      </c>
      <c r="C100" s="8" t="s">
        <v>697</v>
      </c>
      <c r="D100" s="8">
        <v>43525</v>
      </c>
      <c r="E100" s="8" t="str">
        <f t="shared" si="10"/>
        <v>FL7H13PAT07-RED</v>
      </c>
      <c r="F100" s="8" t="s">
        <v>340</v>
      </c>
      <c r="G100" s="8" t="s">
        <v>145</v>
      </c>
      <c r="H100" s="8" t="s">
        <v>3</v>
      </c>
      <c r="I100" s="8" t="s">
        <v>4</v>
      </c>
      <c r="J100" s="8" t="s">
        <v>341</v>
      </c>
      <c r="K100" s="9">
        <v>58</v>
      </c>
      <c r="L100" s="9">
        <f t="shared" si="7"/>
        <v>116</v>
      </c>
      <c r="M100" s="10">
        <v>0.35</v>
      </c>
      <c r="N100" s="11">
        <f t="shared" si="8"/>
        <v>37.700000000000003</v>
      </c>
      <c r="O100" s="11">
        <f t="shared" si="9"/>
        <v>75.400000000000006</v>
      </c>
      <c r="P100" s="12">
        <v>145</v>
      </c>
      <c r="Q100" s="21">
        <v>2</v>
      </c>
      <c r="R100" s="13"/>
      <c r="S100" s="13"/>
      <c r="T100" s="13"/>
      <c r="U100" s="13"/>
      <c r="V100" s="13"/>
      <c r="W100" s="13">
        <v>1</v>
      </c>
      <c r="X100" s="13"/>
      <c r="Y100" s="13"/>
      <c r="Z100" s="13"/>
      <c r="AA100" s="13">
        <v>1</v>
      </c>
      <c r="AB100" s="13"/>
      <c r="AC100" s="13"/>
      <c r="AD100" s="13"/>
      <c r="AE100" s="13"/>
      <c r="AF100" s="13"/>
      <c r="AG100" s="13"/>
    </row>
    <row r="101" spans="1:33" ht="69.95" customHeight="1" x14ac:dyDescent="0.25">
      <c r="A101" s="8"/>
      <c r="B101" s="8" t="s">
        <v>708</v>
      </c>
      <c r="C101" s="8" t="s">
        <v>697</v>
      </c>
      <c r="D101" s="8">
        <v>43525</v>
      </c>
      <c r="E101" s="8" t="str">
        <f t="shared" si="10"/>
        <v>FL7HASSUE10-COGNAC</v>
      </c>
      <c r="F101" s="8" t="s">
        <v>542</v>
      </c>
      <c r="G101" s="8" t="s">
        <v>75</v>
      </c>
      <c r="H101" s="8" t="s">
        <v>3</v>
      </c>
      <c r="I101" s="8" t="s">
        <v>11</v>
      </c>
      <c r="J101" s="8" t="s">
        <v>543</v>
      </c>
      <c r="K101" s="9">
        <v>70</v>
      </c>
      <c r="L101" s="9">
        <f t="shared" si="7"/>
        <v>280</v>
      </c>
      <c r="M101" s="10">
        <v>0.35</v>
      </c>
      <c r="N101" s="11">
        <f t="shared" si="8"/>
        <v>45.5</v>
      </c>
      <c r="O101" s="11">
        <f t="shared" si="9"/>
        <v>182</v>
      </c>
      <c r="P101" s="12">
        <v>175</v>
      </c>
      <c r="Q101" s="21">
        <v>4</v>
      </c>
      <c r="R101" s="13"/>
      <c r="S101" s="13"/>
      <c r="T101" s="13"/>
      <c r="U101" s="13">
        <v>1</v>
      </c>
      <c r="V101" s="13"/>
      <c r="W101" s="13"/>
      <c r="X101" s="13"/>
      <c r="Y101" s="13"/>
      <c r="Z101" s="13"/>
      <c r="AA101" s="13">
        <v>2</v>
      </c>
      <c r="AB101" s="13">
        <v>1</v>
      </c>
      <c r="AC101" s="13"/>
      <c r="AD101" s="13"/>
      <c r="AE101" s="13"/>
      <c r="AF101" s="13"/>
      <c r="AG101" s="13"/>
    </row>
    <row r="102" spans="1:33" ht="69.95" customHeight="1" x14ac:dyDescent="0.25">
      <c r="A102" s="8"/>
      <c r="B102" s="8" t="s">
        <v>708</v>
      </c>
      <c r="C102" s="8" t="s">
        <v>697</v>
      </c>
      <c r="D102" s="8">
        <v>43525</v>
      </c>
      <c r="E102" s="8" t="str">
        <f t="shared" si="10"/>
        <v>FL7NARLEA10-WHITE BLACK</v>
      </c>
      <c r="F102" s="8" t="s">
        <v>317</v>
      </c>
      <c r="G102" s="8" t="s">
        <v>52</v>
      </c>
      <c r="H102" s="8" t="s">
        <v>3</v>
      </c>
      <c r="I102" s="8" t="s">
        <v>11</v>
      </c>
      <c r="J102" s="8" t="s">
        <v>246</v>
      </c>
      <c r="K102" s="9">
        <v>63.6</v>
      </c>
      <c r="L102" s="9">
        <f t="shared" si="7"/>
        <v>63.6</v>
      </c>
      <c r="M102" s="10">
        <v>0.35</v>
      </c>
      <c r="N102" s="11">
        <f t="shared" si="8"/>
        <v>41.34</v>
      </c>
      <c r="O102" s="11">
        <f t="shared" si="9"/>
        <v>41.34</v>
      </c>
      <c r="P102" s="12">
        <v>159</v>
      </c>
      <c r="Q102" s="21">
        <v>1</v>
      </c>
      <c r="R102" s="13"/>
      <c r="S102" s="13"/>
      <c r="T102" s="13"/>
      <c r="U102" s="13"/>
      <c r="V102" s="13"/>
      <c r="W102" s="13">
        <v>1</v>
      </c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</row>
    <row r="103" spans="1:33" ht="69.95" customHeight="1" x14ac:dyDescent="0.25">
      <c r="A103" s="8"/>
      <c r="B103" s="8" t="s">
        <v>708</v>
      </c>
      <c r="C103" s="8" t="s">
        <v>697</v>
      </c>
      <c r="D103" s="8">
        <v>43525</v>
      </c>
      <c r="E103" s="8" t="str">
        <f t="shared" si="10"/>
        <v>FL7NARLEP10-RED</v>
      </c>
      <c r="F103" s="8" t="s">
        <v>245</v>
      </c>
      <c r="G103" s="8" t="s">
        <v>145</v>
      </c>
      <c r="H103" s="8" t="s">
        <v>3</v>
      </c>
      <c r="I103" s="8" t="s">
        <v>11</v>
      </c>
      <c r="J103" s="8" t="s">
        <v>246</v>
      </c>
      <c r="K103" s="9">
        <v>63.6</v>
      </c>
      <c r="L103" s="9">
        <f t="shared" si="7"/>
        <v>127.2</v>
      </c>
      <c r="M103" s="10">
        <v>0.35</v>
      </c>
      <c r="N103" s="11">
        <f t="shared" si="8"/>
        <v>41.34</v>
      </c>
      <c r="O103" s="11">
        <f t="shared" si="9"/>
        <v>82.68</v>
      </c>
      <c r="P103" s="12">
        <v>159</v>
      </c>
      <c r="Q103" s="21">
        <v>2</v>
      </c>
      <c r="R103" s="13"/>
      <c r="S103" s="13"/>
      <c r="T103" s="13"/>
      <c r="U103" s="13">
        <v>1</v>
      </c>
      <c r="V103" s="13"/>
      <c r="W103" s="13"/>
      <c r="X103" s="13"/>
      <c r="Y103" s="13"/>
      <c r="Z103" s="13"/>
      <c r="AA103" s="13">
        <v>1</v>
      </c>
      <c r="AB103" s="13"/>
      <c r="AC103" s="13"/>
      <c r="AD103" s="13"/>
      <c r="AE103" s="13"/>
      <c r="AF103" s="13"/>
      <c r="AG103" s="13"/>
    </row>
    <row r="104" spans="1:33" ht="69.95" customHeight="1" x14ac:dyDescent="0.25">
      <c r="A104" s="8"/>
      <c r="B104" s="8" t="s">
        <v>708</v>
      </c>
      <c r="C104" s="8" t="s">
        <v>697</v>
      </c>
      <c r="D104" s="8">
        <v>43525</v>
      </c>
      <c r="E104" s="8" t="str">
        <f t="shared" si="10"/>
        <v>FL7NEDFAL10-BLACK BRASS</v>
      </c>
      <c r="F104" s="8" t="s">
        <v>452</v>
      </c>
      <c r="G104" s="8" t="s">
        <v>232</v>
      </c>
      <c r="H104" s="8" t="s">
        <v>3</v>
      </c>
      <c r="I104" s="8" t="s">
        <v>11</v>
      </c>
      <c r="J104" s="8" t="s">
        <v>453</v>
      </c>
      <c r="K104" s="9">
        <v>70</v>
      </c>
      <c r="L104" s="9">
        <f t="shared" si="7"/>
        <v>70</v>
      </c>
      <c r="M104" s="10">
        <v>0.35</v>
      </c>
      <c r="N104" s="11">
        <f t="shared" si="8"/>
        <v>45.5</v>
      </c>
      <c r="O104" s="11">
        <f t="shared" si="9"/>
        <v>45.5</v>
      </c>
      <c r="P104" s="12">
        <v>175</v>
      </c>
      <c r="Q104" s="21">
        <v>1</v>
      </c>
      <c r="R104" s="13"/>
      <c r="S104" s="13">
        <v>1</v>
      </c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</row>
    <row r="105" spans="1:33" ht="69.95" customHeight="1" x14ac:dyDescent="0.25">
      <c r="A105" s="8"/>
      <c r="B105" s="8" t="s">
        <v>708</v>
      </c>
      <c r="C105" s="8" t="s">
        <v>697</v>
      </c>
      <c r="D105" s="8">
        <v>43525</v>
      </c>
      <c r="E105" s="8" t="str">
        <f t="shared" si="10"/>
        <v>FL7NEOELE12-BLACK</v>
      </c>
      <c r="F105" s="8" t="s">
        <v>376</v>
      </c>
      <c r="G105" s="8" t="s">
        <v>12</v>
      </c>
      <c r="H105" s="8" t="s">
        <v>3</v>
      </c>
      <c r="I105" s="8" t="s">
        <v>218</v>
      </c>
      <c r="J105" s="8" t="s">
        <v>377</v>
      </c>
      <c r="K105" s="9">
        <v>43.6</v>
      </c>
      <c r="L105" s="9">
        <f t="shared" si="7"/>
        <v>43.6</v>
      </c>
      <c r="M105" s="10">
        <v>0.35</v>
      </c>
      <c r="N105" s="11">
        <f t="shared" si="8"/>
        <v>28.340000000000003</v>
      </c>
      <c r="O105" s="11">
        <f t="shared" si="9"/>
        <v>28.340000000000003</v>
      </c>
      <c r="P105" s="12">
        <v>109</v>
      </c>
      <c r="Q105" s="21">
        <v>1</v>
      </c>
      <c r="R105" s="13"/>
      <c r="S105" s="13"/>
      <c r="T105" s="13"/>
      <c r="U105" s="13"/>
      <c r="V105" s="13"/>
      <c r="W105" s="13"/>
      <c r="X105" s="13"/>
      <c r="Y105" s="13"/>
      <c r="Z105" s="13"/>
      <c r="AA105" s="13">
        <v>1</v>
      </c>
      <c r="AB105" s="13"/>
      <c r="AC105" s="13"/>
      <c r="AD105" s="13"/>
      <c r="AE105" s="13"/>
      <c r="AF105" s="13"/>
      <c r="AG105" s="13"/>
    </row>
    <row r="106" spans="1:33" ht="69.95" customHeight="1" x14ac:dyDescent="0.25">
      <c r="A106" s="8"/>
      <c r="B106" s="8" t="s">
        <v>708</v>
      </c>
      <c r="C106" s="8" t="s">
        <v>697</v>
      </c>
      <c r="D106" s="8">
        <v>43525</v>
      </c>
      <c r="E106" s="8" t="str">
        <f t="shared" si="10"/>
        <v>FL7NISSUE10-BLACK</v>
      </c>
      <c r="F106" s="8" t="s">
        <v>328</v>
      </c>
      <c r="G106" s="8" t="s">
        <v>12</v>
      </c>
      <c r="H106" s="8" t="s">
        <v>3</v>
      </c>
      <c r="I106" s="8" t="s">
        <v>11</v>
      </c>
      <c r="J106" s="8" t="s">
        <v>329</v>
      </c>
      <c r="K106" s="9">
        <v>59.6</v>
      </c>
      <c r="L106" s="9">
        <f t="shared" si="7"/>
        <v>59.6</v>
      </c>
      <c r="M106" s="10">
        <v>0.35</v>
      </c>
      <c r="N106" s="11">
        <f t="shared" si="8"/>
        <v>38.74</v>
      </c>
      <c r="O106" s="11">
        <f t="shared" si="9"/>
        <v>38.74</v>
      </c>
      <c r="P106" s="12">
        <v>149</v>
      </c>
      <c r="Q106" s="21">
        <v>1</v>
      </c>
      <c r="R106" s="13"/>
      <c r="S106" s="13"/>
      <c r="T106" s="13"/>
      <c r="U106" s="13"/>
      <c r="V106" s="13"/>
      <c r="W106" s="13"/>
      <c r="X106" s="13"/>
      <c r="Y106" s="13">
        <v>1</v>
      </c>
      <c r="Z106" s="13"/>
      <c r="AA106" s="13"/>
      <c r="AB106" s="13"/>
      <c r="AC106" s="13"/>
      <c r="AD106" s="13"/>
      <c r="AE106" s="13"/>
      <c r="AF106" s="13"/>
      <c r="AG106" s="13"/>
    </row>
    <row r="107" spans="1:33" ht="69.95" customHeight="1" x14ac:dyDescent="0.25">
      <c r="A107" s="8"/>
      <c r="B107" s="8" t="s">
        <v>708</v>
      </c>
      <c r="C107" s="8" t="s">
        <v>697</v>
      </c>
      <c r="D107" s="8">
        <v>43525</v>
      </c>
      <c r="E107" s="8" t="str">
        <f t="shared" si="10"/>
        <v>FL7NLALEA10-BLACK</v>
      </c>
      <c r="F107" s="8" t="s">
        <v>557</v>
      </c>
      <c r="G107" s="8" t="s">
        <v>12</v>
      </c>
      <c r="H107" s="8" t="s">
        <v>3</v>
      </c>
      <c r="I107" s="8" t="s">
        <v>11</v>
      </c>
      <c r="J107" s="8" t="s">
        <v>558</v>
      </c>
      <c r="K107" s="9">
        <v>63.6</v>
      </c>
      <c r="L107" s="9">
        <f t="shared" si="7"/>
        <v>63.6</v>
      </c>
      <c r="M107" s="10">
        <v>0.35</v>
      </c>
      <c r="N107" s="11">
        <f t="shared" si="8"/>
        <v>41.34</v>
      </c>
      <c r="O107" s="11">
        <f t="shared" si="9"/>
        <v>41.34</v>
      </c>
      <c r="P107" s="12">
        <v>159</v>
      </c>
      <c r="Q107" s="21">
        <v>1</v>
      </c>
      <c r="R107" s="13"/>
      <c r="S107" s="13"/>
      <c r="T107" s="13"/>
      <c r="U107" s="13"/>
      <c r="V107" s="13"/>
      <c r="W107" s="13"/>
      <c r="X107" s="13"/>
      <c r="Y107" s="13">
        <v>1</v>
      </c>
      <c r="Z107" s="13"/>
      <c r="AA107" s="13"/>
      <c r="AB107" s="13"/>
      <c r="AC107" s="13"/>
      <c r="AD107" s="13"/>
      <c r="AE107" s="13"/>
      <c r="AF107" s="13"/>
      <c r="AG107" s="13"/>
    </row>
    <row r="108" spans="1:33" ht="69.95" customHeight="1" x14ac:dyDescent="0.25">
      <c r="A108" s="8"/>
      <c r="B108" s="8" t="s">
        <v>708</v>
      </c>
      <c r="C108" s="8" t="s">
        <v>697</v>
      </c>
      <c r="D108" s="8">
        <v>43525</v>
      </c>
      <c r="E108" s="8" t="str">
        <f t="shared" si="10"/>
        <v>FL7NS2SUE10-TAN</v>
      </c>
      <c r="F108" s="8" t="s">
        <v>559</v>
      </c>
      <c r="G108" s="8" t="s">
        <v>106</v>
      </c>
      <c r="H108" s="8" t="s">
        <v>3</v>
      </c>
      <c r="I108" s="8" t="s">
        <v>11</v>
      </c>
      <c r="J108" s="8" t="s">
        <v>560</v>
      </c>
      <c r="K108" s="9">
        <v>59.6</v>
      </c>
      <c r="L108" s="9">
        <f t="shared" si="7"/>
        <v>59.6</v>
      </c>
      <c r="M108" s="10">
        <v>0.35</v>
      </c>
      <c r="N108" s="11">
        <f t="shared" si="8"/>
        <v>38.74</v>
      </c>
      <c r="O108" s="11">
        <f t="shared" si="9"/>
        <v>38.74</v>
      </c>
      <c r="P108" s="12">
        <v>149</v>
      </c>
      <c r="Q108" s="21">
        <v>1</v>
      </c>
      <c r="R108" s="13"/>
      <c r="S108" s="13"/>
      <c r="T108" s="13"/>
      <c r="U108" s="13">
        <v>1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</row>
    <row r="109" spans="1:33" ht="69.95" customHeight="1" x14ac:dyDescent="0.25">
      <c r="A109" s="8"/>
      <c r="B109" s="8" t="s">
        <v>708</v>
      </c>
      <c r="C109" s="8" t="s">
        <v>697</v>
      </c>
      <c r="D109" s="8">
        <v>43525</v>
      </c>
      <c r="E109" s="8" t="str">
        <f t="shared" si="10"/>
        <v>FL7OK6LEA08-BLACK</v>
      </c>
      <c r="F109" s="8" t="s">
        <v>338</v>
      </c>
      <c r="G109" s="8" t="s">
        <v>12</v>
      </c>
      <c r="H109" s="8" t="s">
        <v>3</v>
      </c>
      <c r="I109" s="8" t="s">
        <v>4</v>
      </c>
      <c r="J109" s="8" t="s">
        <v>339</v>
      </c>
      <c r="K109" s="9">
        <v>58</v>
      </c>
      <c r="L109" s="9">
        <f t="shared" si="7"/>
        <v>4118</v>
      </c>
      <c r="M109" s="10">
        <v>0.35</v>
      </c>
      <c r="N109" s="11">
        <f t="shared" si="8"/>
        <v>37.700000000000003</v>
      </c>
      <c r="O109" s="11">
        <f t="shared" si="9"/>
        <v>2676.7000000000003</v>
      </c>
      <c r="P109" s="12">
        <v>145</v>
      </c>
      <c r="Q109" s="21">
        <v>71</v>
      </c>
      <c r="R109" s="13"/>
      <c r="S109" s="13">
        <v>11</v>
      </c>
      <c r="T109" s="13"/>
      <c r="U109" s="13">
        <v>15</v>
      </c>
      <c r="V109" s="13"/>
      <c r="W109" s="13">
        <v>23</v>
      </c>
      <c r="X109" s="13"/>
      <c r="Y109" s="13">
        <v>18</v>
      </c>
      <c r="Z109" s="13"/>
      <c r="AA109" s="13">
        <v>4</v>
      </c>
      <c r="AB109" s="13"/>
      <c r="AC109" s="13"/>
      <c r="AD109" s="13"/>
      <c r="AE109" s="13"/>
      <c r="AF109" s="13"/>
      <c r="AG109" s="13"/>
    </row>
    <row r="110" spans="1:33" ht="69.95" customHeight="1" x14ac:dyDescent="0.25">
      <c r="A110" s="8"/>
      <c r="B110" s="8" t="s">
        <v>708</v>
      </c>
      <c r="C110" s="8" t="s">
        <v>697</v>
      </c>
      <c r="D110" s="8">
        <v>43525</v>
      </c>
      <c r="E110" s="8" t="str">
        <f t="shared" si="10"/>
        <v>FL7OK6LEA08-WHITE</v>
      </c>
      <c r="F110" s="8" t="s">
        <v>338</v>
      </c>
      <c r="G110" s="8" t="s">
        <v>29</v>
      </c>
      <c r="H110" s="8" t="s">
        <v>3</v>
      </c>
      <c r="I110" s="8" t="s">
        <v>4</v>
      </c>
      <c r="J110" s="8" t="s">
        <v>339</v>
      </c>
      <c r="K110" s="9">
        <v>58</v>
      </c>
      <c r="L110" s="9">
        <f t="shared" si="7"/>
        <v>58</v>
      </c>
      <c r="M110" s="10">
        <v>0.35</v>
      </c>
      <c r="N110" s="11">
        <f t="shared" si="8"/>
        <v>37.700000000000003</v>
      </c>
      <c r="O110" s="11">
        <f t="shared" si="9"/>
        <v>37.700000000000003</v>
      </c>
      <c r="P110" s="12">
        <v>145</v>
      </c>
      <c r="Q110" s="21">
        <v>1</v>
      </c>
      <c r="R110" s="13"/>
      <c r="S110" s="13"/>
      <c r="T110" s="13"/>
      <c r="U110" s="13"/>
      <c r="V110" s="13"/>
      <c r="W110" s="13"/>
      <c r="X110" s="13"/>
      <c r="Y110" s="13">
        <v>1</v>
      </c>
      <c r="Z110" s="13"/>
      <c r="AA110" s="13"/>
      <c r="AB110" s="13"/>
      <c r="AC110" s="13"/>
      <c r="AD110" s="13"/>
      <c r="AE110" s="13"/>
      <c r="AF110" s="13"/>
      <c r="AG110" s="13"/>
    </row>
    <row r="111" spans="1:33" ht="69.95" customHeight="1" x14ac:dyDescent="0.25">
      <c r="A111" s="8"/>
      <c r="B111" s="8" t="s">
        <v>708</v>
      </c>
      <c r="C111" s="8" t="s">
        <v>697</v>
      </c>
      <c r="D111" s="8">
        <v>43525</v>
      </c>
      <c r="E111" s="8" t="str">
        <f t="shared" si="10"/>
        <v>FL7OK6LEP08-BLACK</v>
      </c>
      <c r="F111" s="8" t="s">
        <v>548</v>
      </c>
      <c r="G111" s="8" t="s">
        <v>12</v>
      </c>
      <c r="H111" s="8" t="s">
        <v>3</v>
      </c>
      <c r="I111" s="8" t="s">
        <v>4</v>
      </c>
      <c r="J111" s="8" t="s">
        <v>339</v>
      </c>
      <c r="K111" s="9">
        <v>58</v>
      </c>
      <c r="L111" s="9">
        <f t="shared" si="7"/>
        <v>58</v>
      </c>
      <c r="M111" s="10">
        <v>0.35</v>
      </c>
      <c r="N111" s="11">
        <f t="shared" si="8"/>
        <v>37.700000000000003</v>
      </c>
      <c r="O111" s="11">
        <f t="shared" si="9"/>
        <v>37.700000000000003</v>
      </c>
      <c r="P111" s="12">
        <v>145</v>
      </c>
      <c r="Q111" s="21">
        <v>1</v>
      </c>
      <c r="R111" s="13"/>
      <c r="S111" s="13"/>
      <c r="T111" s="13"/>
      <c r="U111" s="13"/>
      <c r="V111" s="13"/>
      <c r="W111" s="13"/>
      <c r="X111" s="13"/>
      <c r="Y111" s="13">
        <v>1</v>
      </c>
      <c r="Z111" s="13"/>
      <c r="AA111" s="13"/>
      <c r="AB111" s="13"/>
      <c r="AC111" s="13"/>
      <c r="AD111" s="13"/>
      <c r="AE111" s="13"/>
      <c r="AF111" s="13"/>
      <c r="AG111" s="13"/>
    </row>
    <row r="112" spans="1:33" ht="69.95" customHeight="1" x14ac:dyDescent="0.25">
      <c r="A112" s="8"/>
      <c r="B112" s="8" t="s">
        <v>708</v>
      </c>
      <c r="C112" s="8" t="s">
        <v>697</v>
      </c>
      <c r="D112" s="8">
        <v>43525</v>
      </c>
      <c r="E112" s="8" t="str">
        <f t="shared" si="10"/>
        <v>FL7OK7ELE08-WHITE MULTI</v>
      </c>
      <c r="F112" s="8" t="s">
        <v>238</v>
      </c>
      <c r="G112" s="8" t="s">
        <v>239</v>
      </c>
      <c r="H112" s="8" t="s">
        <v>3</v>
      </c>
      <c r="I112" s="8" t="s">
        <v>4</v>
      </c>
      <c r="J112" s="8" t="s">
        <v>240</v>
      </c>
      <c r="K112" s="9">
        <v>58</v>
      </c>
      <c r="L112" s="9">
        <f t="shared" si="7"/>
        <v>58</v>
      </c>
      <c r="M112" s="10">
        <v>0.35</v>
      </c>
      <c r="N112" s="11">
        <f t="shared" si="8"/>
        <v>37.700000000000003</v>
      </c>
      <c r="O112" s="11">
        <f t="shared" si="9"/>
        <v>37.700000000000003</v>
      </c>
      <c r="P112" s="12">
        <v>145</v>
      </c>
      <c r="Q112" s="21">
        <v>1</v>
      </c>
      <c r="R112" s="13"/>
      <c r="S112" s="13"/>
      <c r="T112" s="13"/>
      <c r="U112" s="13">
        <v>1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</row>
    <row r="113" spans="1:33" ht="69.95" customHeight="1" x14ac:dyDescent="0.25">
      <c r="A113" s="8"/>
      <c r="B113" s="8" t="s">
        <v>708</v>
      </c>
      <c r="C113" s="8" t="s">
        <v>697</v>
      </c>
      <c r="D113" s="8">
        <v>43525</v>
      </c>
      <c r="E113" s="8" t="str">
        <f t="shared" si="10"/>
        <v>FL7OK7PEL08-NATU</v>
      </c>
      <c r="F113" s="8" t="s">
        <v>241</v>
      </c>
      <c r="G113" s="8" t="s">
        <v>242</v>
      </c>
      <c r="H113" s="8" t="s">
        <v>3</v>
      </c>
      <c r="I113" s="8" t="s">
        <v>4</v>
      </c>
      <c r="J113" s="8" t="s">
        <v>240</v>
      </c>
      <c r="K113" s="9">
        <v>58</v>
      </c>
      <c r="L113" s="9">
        <f t="shared" si="7"/>
        <v>348</v>
      </c>
      <c r="M113" s="10">
        <v>0.35</v>
      </c>
      <c r="N113" s="11">
        <f t="shared" si="8"/>
        <v>37.700000000000003</v>
      </c>
      <c r="O113" s="11">
        <f t="shared" si="9"/>
        <v>226.20000000000002</v>
      </c>
      <c r="P113" s="12">
        <v>145</v>
      </c>
      <c r="Q113" s="21">
        <v>6</v>
      </c>
      <c r="R113" s="13"/>
      <c r="S113" s="13"/>
      <c r="T113" s="13"/>
      <c r="U113" s="13">
        <v>2</v>
      </c>
      <c r="V113" s="13"/>
      <c r="W113" s="13">
        <v>2</v>
      </c>
      <c r="X113" s="13"/>
      <c r="Y113" s="13">
        <v>1</v>
      </c>
      <c r="Z113" s="13"/>
      <c r="AA113" s="13">
        <v>1</v>
      </c>
      <c r="AB113" s="13"/>
      <c r="AC113" s="13"/>
      <c r="AD113" s="13"/>
      <c r="AE113" s="13"/>
      <c r="AF113" s="13"/>
      <c r="AG113" s="13"/>
    </row>
    <row r="114" spans="1:33" ht="69.95" customHeight="1" x14ac:dyDescent="0.25">
      <c r="A114" s="8"/>
      <c r="B114" s="8" t="s">
        <v>708</v>
      </c>
      <c r="C114" s="8" t="s">
        <v>697</v>
      </c>
      <c r="D114" s="8">
        <v>43525</v>
      </c>
      <c r="E114" s="8" t="str">
        <f t="shared" si="10"/>
        <v>FL7OL2PEL10-NATU</v>
      </c>
      <c r="F114" s="8" t="s">
        <v>528</v>
      </c>
      <c r="G114" s="8" t="s">
        <v>242</v>
      </c>
      <c r="H114" s="8" t="s">
        <v>3</v>
      </c>
      <c r="I114" s="8" t="s">
        <v>11</v>
      </c>
      <c r="J114" s="8" t="s">
        <v>529</v>
      </c>
      <c r="K114" s="9">
        <v>67.599999999999994</v>
      </c>
      <c r="L114" s="9">
        <f t="shared" si="7"/>
        <v>270.39999999999998</v>
      </c>
      <c r="M114" s="10">
        <v>0.35</v>
      </c>
      <c r="N114" s="11">
        <f t="shared" si="8"/>
        <v>43.94</v>
      </c>
      <c r="O114" s="11">
        <f t="shared" si="9"/>
        <v>175.76</v>
      </c>
      <c r="P114" s="12">
        <v>169</v>
      </c>
      <c r="Q114" s="21">
        <v>4</v>
      </c>
      <c r="R114" s="13"/>
      <c r="S114" s="13"/>
      <c r="T114" s="13"/>
      <c r="U114" s="13">
        <v>2</v>
      </c>
      <c r="V114" s="13"/>
      <c r="W114" s="13">
        <v>1</v>
      </c>
      <c r="X114" s="13"/>
      <c r="Y114" s="13">
        <v>1</v>
      </c>
      <c r="Z114" s="13"/>
      <c r="AA114" s="13"/>
      <c r="AB114" s="13"/>
      <c r="AC114" s="13"/>
      <c r="AD114" s="13"/>
      <c r="AE114" s="13"/>
      <c r="AF114" s="13"/>
      <c r="AG114" s="13"/>
    </row>
    <row r="115" spans="1:33" ht="69.95" customHeight="1" x14ac:dyDescent="0.25">
      <c r="A115" s="8"/>
      <c r="B115" s="8" t="s">
        <v>708</v>
      </c>
      <c r="C115" s="8" t="s">
        <v>697</v>
      </c>
      <c r="D115" s="8">
        <v>43525</v>
      </c>
      <c r="E115" s="8" t="str">
        <f t="shared" si="10"/>
        <v>FL7OL2PEL10-RED</v>
      </c>
      <c r="F115" s="8" t="s">
        <v>528</v>
      </c>
      <c r="G115" s="8" t="s">
        <v>145</v>
      </c>
      <c r="H115" s="8" t="s">
        <v>3</v>
      </c>
      <c r="I115" s="8" t="s">
        <v>11</v>
      </c>
      <c r="J115" s="8" t="s">
        <v>529</v>
      </c>
      <c r="K115" s="9">
        <v>67.599999999999994</v>
      </c>
      <c r="L115" s="9">
        <f t="shared" si="7"/>
        <v>135.19999999999999</v>
      </c>
      <c r="M115" s="10">
        <v>0.35</v>
      </c>
      <c r="N115" s="11">
        <f t="shared" si="8"/>
        <v>43.94</v>
      </c>
      <c r="O115" s="11">
        <f t="shared" si="9"/>
        <v>87.88</v>
      </c>
      <c r="P115" s="12">
        <v>169</v>
      </c>
      <c r="Q115" s="21">
        <v>2</v>
      </c>
      <c r="R115" s="13"/>
      <c r="S115" s="13"/>
      <c r="T115" s="13"/>
      <c r="U115" s="13">
        <v>1</v>
      </c>
      <c r="V115" s="13"/>
      <c r="W115" s="13"/>
      <c r="X115" s="13"/>
      <c r="Y115" s="13">
        <v>1</v>
      </c>
      <c r="Z115" s="13"/>
      <c r="AA115" s="13"/>
      <c r="AB115" s="13"/>
      <c r="AC115" s="13"/>
      <c r="AD115" s="13"/>
      <c r="AE115" s="13"/>
      <c r="AF115" s="13"/>
      <c r="AG115" s="13"/>
    </row>
    <row r="116" spans="1:33" ht="69.95" customHeight="1" x14ac:dyDescent="0.25">
      <c r="A116" s="8"/>
      <c r="B116" s="8" t="s">
        <v>708</v>
      </c>
      <c r="C116" s="8" t="s">
        <v>697</v>
      </c>
      <c r="D116" s="8">
        <v>43525</v>
      </c>
      <c r="E116" s="8" t="str">
        <f t="shared" si="10"/>
        <v>FL7OLALEP10-BLACK</v>
      </c>
      <c r="F116" s="8" t="s">
        <v>551</v>
      </c>
      <c r="G116" s="8" t="s">
        <v>12</v>
      </c>
      <c r="H116" s="8" t="s">
        <v>3</v>
      </c>
      <c r="I116" s="8" t="s">
        <v>11</v>
      </c>
      <c r="J116" s="8" t="s">
        <v>552</v>
      </c>
      <c r="K116" s="9">
        <v>67.599999999999994</v>
      </c>
      <c r="L116" s="9">
        <f t="shared" si="7"/>
        <v>135.19999999999999</v>
      </c>
      <c r="M116" s="10">
        <v>0.35</v>
      </c>
      <c r="N116" s="11">
        <f t="shared" si="8"/>
        <v>43.94</v>
      </c>
      <c r="O116" s="11">
        <f t="shared" si="9"/>
        <v>87.88</v>
      </c>
      <c r="P116" s="12">
        <v>169</v>
      </c>
      <c r="Q116" s="21">
        <v>2</v>
      </c>
      <c r="R116" s="13"/>
      <c r="S116" s="13"/>
      <c r="T116" s="13"/>
      <c r="U116" s="13">
        <v>1</v>
      </c>
      <c r="V116" s="13"/>
      <c r="W116" s="13"/>
      <c r="X116" s="13"/>
      <c r="Y116" s="13">
        <v>1</v>
      </c>
      <c r="Z116" s="13"/>
      <c r="AA116" s="13"/>
      <c r="AB116" s="13"/>
      <c r="AC116" s="13"/>
      <c r="AD116" s="13"/>
      <c r="AE116" s="13"/>
      <c r="AF116" s="13"/>
      <c r="AG116" s="13"/>
    </row>
    <row r="117" spans="1:33" ht="69.95" customHeight="1" x14ac:dyDescent="0.25">
      <c r="A117" s="8"/>
      <c r="B117" s="8" t="s">
        <v>708</v>
      </c>
      <c r="C117" s="8" t="s">
        <v>697</v>
      </c>
      <c r="D117" s="8">
        <v>43525</v>
      </c>
      <c r="E117" s="8" t="str">
        <f t="shared" si="10"/>
        <v>FL7OLESUE08-BLACK</v>
      </c>
      <c r="F117" s="8" t="s">
        <v>563</v>
      </c>
      <c r="G117" s="8" t="s">
        <v>12</v>
      </c>
      <c r="H117" s="8" t="s">
        <v>3</v>
      </c>
      <c r="I117" s="8" t="s">
        <v>4</v>
      </c>
      <c r="J117" s="8" t="s">
        <v>564</v>
      </c>
      <c r="K117" s="9">
        <v>63.6</v>
      </c>
      <c r="L117" s="9">
        <f t="shared" si="7"/>
        <v>63.6</v>
      </c>
      <c r="M117" s="10">
        <v>0.35</v>
      </c>
      <c r="N117" s="11">
        <f t="shared" si="8"/>
        <v>41.34</v>
      </c>
      <c r="O117" s="11">
        <f t="shared" si="9"/>
        <v>41.34</v>
      </c>
      <c r="P117" s="12">
        <v>159</v>
      </c>
      <c r="Q117" s="21">
        <v>1</v>
      </c>
      <c r="R117" s="13"/>
      <c r="S117" s="13"/>
      <c r="T117" s="13"/>
      <c r="U117" s="13">
        <v>1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</row>
    <row r="118" spans="1:33" ht="69.95" customHeight="1" x14ac:dyDescent="0.25">
      <c r="A118" s="8"/>
      <c r="B118" s="8" t="s">
        <v>708</v>
      </c>
      <c r="C118" s="8" t="s">
        <v>697</v>
      </c>
      <c r="D118" s="8">
        <v>43525</v>
      </c>
      <c r="E118" s="8" t="str">
        <f t="shared" si="10"/>
        <v>FL7PCNFAL12-BEIGE/WHITE WHITE</v>
      </c>
      <c r="F118" s="8" t="s">
        <v>382</v>
      </c>
      <c r="G118" s="8" t="s">
        <v>383</v>
      </c>
      <c r="H118" s="8" t="s">
        <v>3</v>
      </c>
      <c r="I118" s="8" t="s">
        <v>218</v>
      </c>
      <c r="J118" s="8" t="s">
        <v>384</v>
      </c>
      <c r="K118" s="9">
        <v>39.6</v>
      </c>
      <c r="L118" s="9">
        <f t="shared" si="7"/>
        <v>39.6</v>
      </c>
      <c r="M118" s="10">
        <v>0.35</v>
      </c>
      <c r="N118" s="11">
        <f t="shared" si="8"/>
        <v>25.740000000000002</v>
      </c>
      <c r="O118" s="11">
        <f t="shared" si="9"/>
        <v>25.740000000000002</v>
      </c>
      <c r="P118" s="12">
        <v>99</v>
      </c>
      <c r="Q118" s="21">
        <v>1</v>
      </c>
      <c r="R118" s="13"/>
      <c r="S118" s="13"/>
      <c r="T118" s="13"/>
      <c r="U118" s="13"/>
      <c r="V118" s="13"/>
      <c r="W118" s="13"/>
      <c r="X118" s="13"/>
      <c r="Y118" s="13"/>
      <c r="Z118" s="13"/>
      <c r="AA118" s="13">
        <v>1</v>
      </c>
      <c r="AB118" s="13"/>
      <c r="AC118" s="13"/>
      <c r="AD118" s="13"/>
      <c r="AE118" s="13"/>
      <c r="AF118" s="13"/>
      <c r="AG118" s="13"/>
    </row>
    <row r="119" spans="1:33" ht="69.95" customHeight="1" x14ac:dyDescent="0.25">
      <c r="A119" s="8"/>
      <c r="B119" s="8" t="s">
        <v>708</v>
      </c>
      <c r="C119" s="8" t="s">
        <v>697</v>
      </c>
      <c r="D119" s="8">
        <v>43525</v>
      </c>
      <c r="E119" s="8" t="str">
        <f t="shared" si="10"/>
        <v>FL7TE7FAL12-BRONZE BLACK</v>
      </c>
      <c r="F119" s="8" t="s">
        <v>638</v>
      </c>
      <c r="G119" s="8" t="s">
        <v>397</v>
      </c>
      <c r="H119" s="8" t="s">
        <v>3</v>
      </c>
      <c r="I119" s="8" t="s">
        <v>218</v>
      </c>
      <c r="J119" s="8" t="s">
        <v>639</v>
      </c>
      <c r="K119" s="9">
        <v>43.6</v>
      </c>
      <c r="L119" s="9">
        <f t="shared" si="7"/>
        <v>43.6</v>
      </c>
      <c r="M119" s="10">
        <v>0.35</v>
      </c>
      <c r="N119" s="11">
        <f t="shared" si="8"/>
        <v>28.340000000000003</v>
      </c>
      <c r="O119" s="11">
        <f t="shared" si="9"/>
        <v>28.340000000000003</v>
      </c>
      <c r="P119" s="12">
        <v>109</v>
      </c>
      <c r="Q119" s="21">
        <v>1</v>
      </c>
      <c r="R119" s="13">
        <v>1</v>
      </c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</row>
    <row r="120" spans="1:33" ht="69.95" customHeight="1" x14ac:dyDescent="0.25">
      <c r="A120" s="8"/>
      <c r="B120" s="8" t="s">
        <v>708</v>
      </c>
      <c r="C120" s="8" t="s">
        <v>697</v>
      </c>
      <c r="D120" s="8">
        <v>43525</v>
      </c>
      <c r="E120" s="8" t="str">
        <f t="shared" si="10"/>
        <v>FL7VERFAL10-BLACK BRASS</v>
      </c>
      <c r="F120" s="8" t="s">
        <v>534</v>
      </c>
      <c r="G120" s="8" t="s">
        <v>232</v>
      </c>
      <c r="H120" s="8" t="s">
        <v>3</v>
      </c>
      <c r="I120" s="8" t="s">
        <v>11</v>
      </c>
      <c r="J120" s="8" t="s">
        <v>535</v>
      </c>
      <c r="K120" s="9">
        <v>55.6</v>
      </c>
      <c r="L120" s="9">
        <f t="shared" si="7"/>
        <v>111.2</v>
      </c>
      <c r="M120" s="10">
        <v>0.35</v>
      </c>
      <c r="N120" s="11">
        <f t="shared" si="8"/>
        <v>36.14</v>
      </c>
      <c r="O120" s="11">
        <f t="shared" si="9"/>
        <v>72.28</v>
      </c>
      <c r="P120" s="12">
        <v>139</v>
      </c>
      <c r="Q120" s="21">
        <v>2</v>
      </c>
      <c r="R120" s="13">
        <v>1</v>
      </c>
      <c r="S120" s="13"/>
      <c r="T120" s="13"/>
      <c r="U120" s="13"/>
      <c r="V120" s="13"/>
      <c r="W120" s="13"/>
      <c r="X120" s="13"/>
      <c r="Y120" s="13"/>
      <c r="Z120" s="13"/>
      <c r="AA120" s="13"/>
      <c r="AB120" s="13">
        <v>1</v>
      </c>
      <c r="AC120" s="13"/>
      <c r="AD120" s="13"/>
      <c r="AE120" s="13"/>
      <c r="AF120" s="13"/>
      <c r="AG120" s="13"/>
    </row>
    <row r="121" spans="1:33" ht="69.95" customHeight="1" x14ac:dyDescent="0.25">
      <c r="A121" s="8"/>
      <c r="B121" s="8" t="s">
        <v>708</v>
      </c>
      <c r="C121" s="8" t="s">
        <v>697</v>
      </c>
      <c r="D121" s="8">
        <v>43525</v>
      </c>
      <c r="E121" s="8" t="str">
        <f t="shared" si="10"/>
        <v>FL7X15ESU08-leopardato 8571</v>
      </c>
      <c r="F121" s="8" t="s">
        <v>223</v>
      </c>
      <c r="G121" s="8" t="s">
        <v>224</v>
      </c>
      <c r="H121" s="8" t="s">
        <v>3</v>
      </c>
      <c r="I121" s="8" t="s">
        <v>4</v>
      </c>
      <c r="J121" s="8" t="s">
        <v>225</v>
      </c>
      <c r="K121" s="9">
        <v>50</v>
      </c>
      <c r="L121" s="9">
        <f t="shared" si="7"/>
        <v>1950</v>
      </c>
      <c r="M121" s="10">
        <v>0.35</v>
      </c>
      <c r="N121" s="11">
        <f t="shared" si="8"/>
        <v>32.5</v>
      </c>
      <c r="O121" s="11">
        <f t="shared" si="9"/>
        <v>1267.5</v>
      </c>
      <c r="P121" s="12">
        <v>125</v>
      </c>
      <c r="Q121" s="21">
        <v>39</v>
      </c>
      <c r="R121" s="13"/>
      <c r="S121" s="13">
        <v>6</v>
      </c>
      <c r="T121" s="13"/>
      <c r="U121" s="13">
        <v>5</v>
      </c>
      <c r="V121" s="13"/>
      <c r="W121" s="13">
        <v>13</v>
      </c>
      <c r="X121" s="13"/>
      <c r="Y121" s="13">
        <v>9</v>
      </c>
      <c r="Z121" s="13"/>
      <c r="AA121" s="13">
        <v>5</v>
      </c>
      <c r="AB121" s="13">
        <v>1</v>
      </c>
      <c r="AC121" s="13"/>
      <c r="AD121" s="13"/>
      <c r="AE121" s="13"/>
      <c r="AF121" s="13"/>
      <c r="AG121" s="13"/>
    </row>
    <row r="122" spans="1:33" ht="69.95" customHeight="1" x14ac:dyDescent="0.25">
      <c r="A122" s="8"/>
      <c r="B122" s="8" t="s">
        <v>708</v>
      </c>
      <c r="C122" s="8" t="s">
        <v>697</v>
      </c>
      <c r="D122" s="8">
        <v>43556</v>
      </c>
      <c r="E122" s="8" t="str">
        <f t="shared" si="10"/>
        <v>FL7FABELE12-WHITE</v>
      </c>
      <c r="F122" s="8" t="s">
        <v>380</v>
      </c>
      <c r="G122" s="8" t="s">
        <v>29</v>
      </c>
      <c r="H122" s="8" t="s">
        <v>3</v>
      </c>
      <c r="I122" s="8" t="s">
        <v>353</v>
      </c>
      <c r="J122" s="8" t="s">
        <v>381</v>
      </c>
      <c r="K122" s="9">
        <v>54</v>
      </c>
      <c r="L122" s="9">
        <f t="shared" si="7"/>
        <v>54</v>
      </c>
      <c r="M122" s="10">
        <v>0.35</v>
      </c>
      <c r="N122" s="11">
        <f t="shared" si="8"/>
        <v>35.1</v>
      </c>
      <c r="O122" s="11">
        <f t="shared" si="9"/>
        <v>35.1</v>
      </c>
      <c r="P122" s="12">
        <v>135</v>
      </c>
      <c r="Q122" s="21">
        <v>1</v>
      </c>
      <c r="R122" s="13"/>
      <c r="S122" s="13">
        <v>1</v>
      </c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</row>
    <row r="123" spans="1:33" ht="69.95" customHeight="1" x14ac:dyDescent="0.25">
      <c r="A123" s="8"/>
      <c r="B123" s="8" t="s">
        <v>708</v>
      </c>
      <c r="C123" s="8" t="s">
        <v>697</v>
      </c>
      <c r="D123" s="8">
        <v>43556</v>
      </c>
      <c r="E123" s="8" t="str">
        <f t="shared" si="10"/>
        <v>FL7HI2SUE11-COGNAC</v>
      </c>
      <c r="F123" s="8" t="s">
        <v>260</v>
      </c>
      <c r="G123" s="8" t="s">
        <v>75</v>
      </c>
      <c r="H123" s="8" t="s">
        <v>3</v>
      </c>
      <c r="I123" s="8" t="s">
        <v>229</v>
      </c>
      <c r="J123" s="8" t="s">
        <v>261</v>
      </c>
      <c r="K123" s="9">
        <v>95.6</v>
      </c>
      <c r="L123" s="9">
        <f t="shared" si="7"/>
        <v>95.6</v>
      </c>
      <c r="M123" s="10">
        <v>0.35</v>
      </c>
      <c r="N123" s="11">
        <f t="shared" si="8"/>
        <v>62.14</v>
      </c>
      <c r="O123" s="11">
        <f t="shared" si="9"/>
        <v>62.14</v>
      </c>
      <c r="P123" s="12">
        <v>239</v>
      </c>
      <c r="Q123" s="21">
        <v>1</v>
      </c>
      <c r="R123" s="13"/>
      <c r="S123" s="13">
        <v>1</v>
      </c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</row>
    <row r="124" spans="1:33" ht="69.95" customHeight="1" x14ac:dyDescent="0.25">
      <c r="A124" s="8"/>
      <c r="B124" s="8" t="s">
        <v>708</v>
      </c>
      <c r="C124" s="8" t="s">
        <v>697</v>
      </c>
      <c r="D124" s="8">
        <v>43556</v>
      </c>
      <c r="E124" s="8" t="str">
        <f t="shared" si="10"/>
        <v>FL8AB2ESU11-BLACK</v>
      </c>
      <c r="F124" s="8" t="s">
        <v>334</v>
      </c>
      <c r="G124" s="8" t="s">
        <v>12</v>
      </c>
      <c r="H124" s="8" t="s">
        <v>3</v>
      </c>
      <c r="I124" s="8" t="s">
        <v>229</v>
      </c>
      <c r="J124" s="8" t="s">
        <v>335</v>
      </c>
      <c r="K124" s="9">
        <v>74</v>
      </c>
      <c r="L124" s="9">
        <f t="shared" si="7"/>
        <v>740</v>
      </c>
      <c r="M124" s="10">
        <v>0.35</v>
      </c>
      <c r="N124" s="11">
        <f t="shared" si="8"/>
        <v>48.1</v>
      </c>
      <c r="O124" s="11">
        <f t="shared" si="9"/>
        <v>481</v>
      </c>
      <c r="P124" s="12">
        <v>185</v>
      </c>
      <c r="Q124" s="21">
        <v>10</v>
      </c>
      <c r="R124" s="13"/>
      <c r="S124" s="13">
        <v>3</v>
      </c>
      <c r="T124" s="13"/>
      <c r="U124" s="13">
        <v>1</v>
      </c>
      <c r="V124" s="13"/>
      <c r="W124" s="13">
        <v>1</v>
      </c>
      <c r="X124" s="13"/>
      <c r="Y124" s="13"/>
      <c r="Z124" s="13"/>
      <c r="AA124" s="13">
        <v>4</v>
      </c>
      <c r="AB124" s="13">
        <v>1</v>
      </c>
      <c r="AC124" s="13"/>
      <c r="AD124" s="13"/>
      <c r="AE124" s="13"/>
      <c r="AF124" s="13"/>
      <c r="AG124" s="13"/>
    </row>
    <row r="125" spans="1:33" ht="69.95" customHeight="1" x14ac:dyDescent="0.25">
      <c r="A125" s="8"/>
      <c r="B125" s="8" t="s">
        <v>708</v>
      </c>
      <c r="C125" s="8" t="s">
        <v>697</v>
      </c>
      <c r="D125" s="8">
        <v>43556</v>
      </c>
      <c r="E125" s="8" t="str">
        <f t="shared" si="10"/>
        <v>FL8ABBLEA10-BLACK</v>
      </c>
      <c r="F125" s="8" t="s">
        <v>495</v>
      </c>
      <c r="G125" s="8" t="s">
        <v>12</v>
      </c>
      <c r="H125" s="8" t="s">
        <v>3</v>
      </c>
      <c r="I125" s="8" t="s">
        <v>11</v>
      </c>
      <c r="J125" s="8" t="s">
        <v>496</v>
      </c>
      <c r="K125" s="9">
        <v>67.599999999999994</v>
      </c>
      <c r="L125" s="9">
        <f t="shared" si="7"/>
        <v>202.79999999999998</v>
      </c>
      <c r="M125" s="10">
        <v>0.35</v>
      </c>
      <c r="N125" s="11">
        <f t="shared" si="8"/>
        <v>43.94</v>
      </c>
      <c r="O125" s="11">
        <f t="shared" si="9"/>
        <v>131.82</v>
      </c>
      <c r="P125" s="12">
        <v>169</v>
      </c>
      <c r="Q125" s="21">
        <v>3</v>
      </c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>
        <v>3</v>
      </c>
      <c r="AC125" s="13"/>
      <c r="AD125" s="13"/>
      <c r="AE125" s="13"/>
      <c r="AF125" s="13"/>
      <c r="AG125" s="13"/>
    </row>
    <row r="126" spans="1:33" ht="69.95" customHeight="1" x14ac:dyDescent="0.25">
      <c r="A126" s="8"/>
      <c r="B126" s="8" t="s">
        <v>708</v>
      </c>
      <c r="C126" s="8" t="s">
        <v>697</v>
      </c>
      <c r="D126" s="8">
        <v>43556</v>
      </c>
      <c r="E126" s="8" t="str">
        <f t="shared" si="10"/>
        <v>FL8AELFAL10-BLACK BRASS</v>
      </c>
      <c r="F126" s="8" t="s">
        <v>611</v>
      </c>
      <c r="G126" s="8" t="s">
        <v>232</v>
      </c>
      <c r="H126" s="8" t="s">
        <v>3</v>
      </c>
      <c r="I126" s="8" t="s">
        <v>11</v>
      </c>
      <c r="J126" s="8" t="s">
        <v>612</v>
      </c>
      <c r="K126" s="9">
        <v>63.6</v>
      </c>
      <c r="L126" s="9">
        <f t="shared" si="7"/>
        <v>63.6</v>
      </c>
      <c r="M126" s="10">
        <v>0.35</v>
      </c>
      <c r="N126" s="11">
        <f t="shared" si="8"/>
        <v>41.34</v>
      </c>
      <c r="O126" s="11">
        <f t="shared" si="9"/>
        <v>41.34</v>
      </c>
      <c r="P126" s="12">
        <v>159</v>
      </c>
      <c r="Q126" s="21">
        <v>1</v>
      </c>
      <c r="R126" s="13"/>
      <c r="S126" s="13"/>
      <c r="T126" s="13"/>
      <c r="U126" s="13">
        <v>1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</row>
    <row r="127" spans="1:33" ht="69.95" customHeight="1" x14ac:dyDescent="0.25">
      <c r="A127" s="8"/>
      <c r="B127" s="8" t="s">
        <v>708</v>
      </c>
      <c r="C127" s="8" t="s">
        <v>697</v>
      </c>
      <c r="D127" s="8">
        <v>43556</v>
      </c>
      <c r="E127" s="8" t="str">
        <f t="shared" si="10"/>
        <v>FL8AENLEA10-ZEBRA</v>
      </c>
      <c r="F127" s="8" t="s">
        <v>599</v>
      </c>
      <c r="G127" s="8" t="s">
        <v>480</v>
      </c>
      <c r="H127" s="8" t="s">
        <v>3</v>
      </c>
      <c r="I127" s="8" t="s">
        <v>11</v>
      </c>
      <c r="J127" s="8" t="s">
        <v>600</v>
      </c>
      <c r="K127" s="9">
        <v>75.599999999999994</v>
      </c>
      <c r="L127" s="9">
        <f t="shared" si="7"/>
        <v>302.39999999999998</v>
      </c>
      <c r="M127" s="10">
        <v>0.35</v>
      </c>
      <c r="N127" s="11">
        <f t="shared" si="8"/>
        <v>49.14</v>
      </c>
      <c r="O127" s="11">
        <f t="shared" si="9"/>
        <v>196.56</v>
      </c>
      <c r="P127" s="12">
        <v>189</v>
      </c>
      <c r="Q127" s="21">
        <v>4</v>
      </c>
      <c r="R127" s="13"/>
      <c r="S127" s="13"/>
      <c r="T127" s="13"/>
      <c r="U127" s="13"/>
      <c r="V127" s="13"/>
      <c r="W127" s="13">
        <v>1</v>
      </c>
      <c r="X127" s="13"/>
      <c r="Y127" s="13">
        <v>1</v>
      </c>
      <c r="Z127" s="13"/>
      <c r="AA127" s="13">
        <v>1</v>
      </c>
      <c r="AB127" s="13">
        <v>1</v>
      </c>
      <c r="AC127" s="13"/>
      <c r="AD127" s="13"/>
      <c r="AE127" s="13"/>
      <c r="AF127" s="13"/>
      <c r="AG127" s="13"/>
    </row>
    <row r="128" spans="1:33" ht="69.95" customHeight="1" x14ac:dyDescent="0.25">
      <c r="A128" s="8"/>
      <c r="B128" s="8" t="s">
        <v>708</v>
      </c>
      <c r="C128" s="8" t="s">
        <v>697</v>
      </c>
      <c r="D128" s="8">
        <v>43556</v>
      </c>
      <c r="E128" s="8" t="str">
        <f t="shared" si="10"/>
        <v>FL8AG2ESU11-BLACK</v>
      </c>
      <c r="F128" s="8" t="s">
        <v>622</v>
      </c>
      <c r="G128" s="8" t="s">
        <v>12</v>
      </c>
      <c r="H128" s="8" t="s">
        <v>3</v>
      </c>
      <c r="I128" s="8" t="s">
        <v>229</v>
      </c>
      <c r="J128" s="8" t="s">
        <v>623</v>
      </c>
      <c r="K128" s="9">
        <v>90</v>
      </c>
      <c r="L128" s="9">
        <f t="shared" si="7"/>
        <v>90</v>
      </c>
      <c r="M128" s="10">
        <v>0.35</v>
      </c>
      <c r="N128" s="11">
        <f t="shared" si="8"/>
        <v>58.5</v>
      </c>
      <c r="O128" s="11">
        <f t="shared" si="9"/>
        <v>58.5</v>
      </c>
      <c r="P128" s="12">
        <v>225</v>
      </c>
      <c r="Q128" s="21">
        <v>1</v>
      </c>
      <c r="R128" s="13"/>
      <c r="S128" s="13"/>
      <c r="T128" s="13"/>
      <c r="U128" s="13"/>
      <c r="V128" s="13"/>
      <c r="W128" s="13"/>
      <c r="X128" s="13"/>
      <c r="Y128" s="13">
        <v>1</v>
      </c>
      <c r="Z128" s="13"/>
      <c r="AA128" s="13"/>
      <c r="AB128" s="13"/>
      <c r="AC128" s="13"/>
      <c r="AD128" s="13"/>
      <c r="AE128" s="13"/>
      <c r="AF128" s="13"/>
      <c r="AG128" s="13"/>
    </row>
    <row r="129" spans="1:33" ht="69.95" customHeight="1" x14ac:dyDescent="0.25">
      <c r="A129" s="8"/>
      <c r="B129" s="8" t="s">
        <v>708</v>
      </c>
      <c r="C129" s="8" t="s">
        <v>697</v>
      </c>
      <c r="D129" s="8">
        <v>43556</v>
      </c>
      <c r="E129" s="8" t="str">
        <f t="shared" si="10"/>
        <v>FL8ARWLEA10-BLACK</v>
      </c>
      <c r="F129" s="8" t="s">
        <v>226</v>
      </c>
      <c r="G129" s="8" t="s">
        <v>12</v>
      </c>
      <c r="H129" s="8" t="s">
        <v>3</v>
      </c>
      <c r="I129" s="8" t="s">
        <v>11</v>
      </c>
      <c r="J129" s="8" t="s">
        <v>227</v>
      </c>
      <c r="K129" s="9">
        <v>78</v>
      </c>
      <c r="L129" s="9">
        <f t="shared" si="7"/>
        <v>78</v>
      </c>
      <c r="M129" s="10">
        <v>0.35</v>
      </c>
      <c r="N129" s="11">
        <f t="shared" si="8"/>
        <v>50.7</v>
      </c>
      <c r="O129" s="11">
        <f t="shared" si="9"/>
        <v>50.7</v>
      </c>
      <c r="P129" s="12">
        <v>195</v>
      </c>
      <c r="Q129" s="21">
        <v>1</v>
      </c>
      <c r="R129" s="13"/>
      <c r="S129" s="13"/>
      <c r="T129" s="13"/>
      <c r="U129" s="13">
        <v>1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</row>
    <row r="130" spans="1:33" ht="69.95" customHeight="1" x14ac:dyDescent="0.25">
      <c r="A130" s="8"/>
      <c r="B130" s="8" t="s">
        <v>708</v>
      </c>
      <c r="C130" s="8" t="s">
        <v>697</v>
      </c>
      <c r="D130" s="8">
        <v>43556</v>
      </c>
      <c r="E130" s="8" t="str">
        <f t="shared" si="10"/>
        <v>FL8BAISUE08-BLACK</v>
      </c>
      <c r="F130" s="8" t="s">
        <v>603</v>
      </c>
      <c r="G130" s="8" t="s">
        <v>12</v>
      </c>
      <c r="H130" s="8" t="s">
        <v>3</v>
      </c>
      <c r="I130" s="8" t="s">
        <v>4</v>
      </c>
      <c r="J130" s="8" t="s">
        <v>604</v>
      </c>
      <c r="K130" s="9">
        <v>58</v>
      </c>
      <c r="L130" s="9">
        <f t="shared" si="7"/>
        <v>58</v>
      </c>
      <c r="M130" s="10">
        <v>0.35</v>
      </c>
      <c r="N130" s="11">
        <f t="shared" si="8"/>
        <v>37.700000000000003</v>
      </c>
      <c r="O130" s="11">
        <f t="shared" si="9"/>
        <v>37.700000000000003</v>
      </c>
      <c r="P130" s="12">
        <v>145</v>
      </c>
      <c r="Q130" s="21">
        <v>1</v>
      </c>
      <c r="R130" s="13">
        <v>1</v>
      </c>
      <c r="S130" s="13">
        <v>0</v>
      </c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</row>
    <row r="131" spans="1:33" ht="69.95" customHeight="1" x14ac:dyDescent="0.25">
      <c r="A131" s="8"/>
      <c r="B131" s="8" t="s">
        <v>708</v>
      </c>
      <c r="C131" s="8" t="s">
        <v>697</v>
      </c>
      <c r="D131" s="8">
        <v>43556</v>
      </c>
      <c r="E131" s="8" t="str">
        <f t="shared" si="10"/>
        <v>FL8BARLEA08-BLACK</v>
      </c>
      <c r="F131" s="8" t="s">
        <v>463</v>
      </c>
      <c r="G131" s="8" t="s">
        <v>12</v>
      </c>
      <c r="H131" s="8" t="s">
        <v>3</v>
      </c>
      <c r="I131" s="8" t="s">
        <v>4</v>
      </c>
      <c r="J131" s="8" t="s">
        <v>464</v>
      </c>
      <c r="K131" s="9">
        <v>58</v>
      </c>
      <c r="L131" s="9">
        <f t="shared" ref="L131:L194" si="11">K131*Q131</f>
        <v>174</v>
      </c>
      <c r="M131" s="10">
        <v>0.35</v>
      </c>
      <c r="N131" s="11">
        <f t="shared" si="8"/>
        <v>37.700000000000003</v>
      </c>
      <c r="O131" s="11">
        <f t="shared" si="9"/>
        <v>113.10000000000001</v>
      </c>
      <c r="P131" s="12">
        <v>145</v>
      </c>
      <c r="Q131" s="21">
        <v>3</v>
      </c>
      <c r="R131" s="13"/>
      <c r="S131" s="13"/>
      <c r="T131" s="13"/>
      <c r="U131" s="13">
        <v>1</v>
      </c>
      <c r="V131" s="13"/>
      <c r="W131" s="13"/>
      <c r="X131" s="13"/>
      <c r="Y131" s="13">
        <v>2</v>
      </c>
      <c r="Z131" s="13"/>
      <c r="AA131" s="13"/>
      <c r="AB131" s="13"/>
      <c r="AC131" s="13"/>
      <c r="AD131" s="13"/>
      <c r="AE131" s="13"/>
      <c r="AF131" s="13"/>
      <c r="AG131" s="13"/>
    </row>
    <row r="132" spans="1:33" ht="69.95" customHeight="1" x14ac:dyDescent="0.25">
      <c r="A132" s="8"/>
      <c r="B132" s="8" t="s">
        <v>708</v>
      </c>
      <c r="C132" s="8" t="s">
        <v>697</v>
      </c>
      <c r="D132" s="8">
        <v>43556</v>
      </c>
      <c r="E132" s="8" t="str">
        <f t="shared" si="10"/>
        <v>FL8BATFAL10-BLACK BRASS</v>
      </c>
      <c r="F132" s="8" t="s">
        <v>344</v>
      </c>
      <c r="G132" s="8" t="s">
        <v>232</v>
      </c>
      <c r="H132" s="8" t="s">
        <v>3</v>
      </c>
      <c r="I132" s="8" t="s">
        <v>11</v>
      </c>
      <c r="J132" s="8" t="s">
        <v>345</v>
      </c>
      <c r="K132" s="9">
        <v>63.6</v>
      </c>
      <c r="L132" s="9">
        <f t="shared" si="11"/>
        <v>63.6</v>
      </c>
      <c r="M132" s="10">
        <v>0.35</v>
      </c>
      <c r="N132" s="11">
        <f t="shared" ref="N132:N195" si="12">K132*0.65</f>
        <v>41.34</v>
      </c>
      <c r="O132" s="11">
        <f t="shared" ref="O132:O195" si="13">SUM(N132*Q132)</f>
        <v>41.34</v>
      </c>
      <c r="P132" s="12">
        <v>159</v>
      </c>
      <c r="Q132" s="21">
        <v>1</v>
      </c>
      <c r="R132" s="13"/>
      <c r="S132" s="13">
        <v>1</v>
      </c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</row>
    <row r="133" spans="1:33" ht="69.95" customHeight="1" x14ac:dyDescent="0.25">
      <c r="A133" s="8"/>
      <c r="B133" s="8" t="s">
        <v>708</v>
      </c>
      <c r="C133" s="8" t="s">
        <v>697</v>
      </c>
      <c r="D133" s="8">
        <v>43556</v>
      </c>
      <c r="E133" s="8" t="str">
        <f t="shared" si="10"/>
        <v>FL8BAYELE11-BLACK</v>
      </c>
      <c r="F133" s="8" t="s">
        <v>228</v>
      </c>
      <c r="G133" s="8" t="s">
        <v>12</v>
      </c>
      <c r="H133" s="8" t="s">
        <v>3</v>
      </c>
      <c r="I133" s="8" t="s">
        <v>229</v>
      </c>
      <c r="J133" s="8" t="s">
        <v>230</v>
      </c>
      <c r="K133" s="9">
        <v>83.6</v>
      </c>
      <c r="L133" s="9">
        <f t="shared" si="11"/>
        <v>167.2</v>
      </c>
      <c r="M133" s="10">
        <v>0.35</v>
      </c>
      <c r="N133" s="11">
        <f t="shared" si="12"/>
        <v>54.339999999999996</v>
      </c>
      <c r="O133" s="11">
        <f t="shared" si="13"/>
        <v>108.67999999999999</v>
      </c>
      <c r="P133" s="12">
        <v>209</v>
      </c>
      <c r="Q133" s="21">
        <v>2</v>
      </c>
      <c r="R133" s="13"/>
      <c r="S133" s="13">
        <v>1</v>
      </c>
      <c r="T133" s="13"/>
      <c r="U133" s="13"/>
      <c r="V133" s="13"/>
      <c r="W133" s="13"/>
      <c r="X133" s="13"/>
      <c r="Y133" s="13"/>
      <c r="Z133" s="13"/>
      <c r="AA133" s="13">
        <v>1</v>
      </c>
      <c r="AB133" s="13"/>
      <c r="AC133" s="13"/>
      <c r="AD133" s="13"/>
      <c r="AE133" s="13"/>
      <c r="AF133" s="13"/>
      <c r="AG133" s="13"/>
    </row>
    <row r="134" spans="1:33" ht="69.95" customHeight="1" x14ac:dyDescent="0.25">
      <c r="A134" s="8"/>
      <c r="B134" s="8" t="s">
        <v>708</v>
      </c>
      <c r="C134" s="8" t="s">
        <v>697</v>
      </c>
      <c r="D134" s="8">
        <v>43556</v>
      </c>
      <c r="E134" s="8" t="str">
        <f t="shared" ref="E134:E166" si="14">CONCATENATE(F134,"-",G134)</f>
        <v>FL8BB2ESU10-BLACK</v>
      </c>
      <c r="F134" s="8" t="s">
        <v>609</v>
      </c>
      <c r="G134" s="8" t="s">
        <v>12</v>
      </c>
      <c r="H134" s="8" t="s">
        <v>3</v>
      </c>
      <c r="I134" s="8" t="s">
        <v>11</v>
      </c>
      <c r="J134" s="8" t="s">
        <v>610</v>
      </c>
      <c r="K134" s="9">
        <v>59.6</v>
      </c>
      <c r="L134" s="9">
        <f t="shared" si="11"/>
        <v>119.2</v>
      </c>
      <c r="M134" s="10">
        <v>0.35</v>
      </c>
      <c r="N134" s="11">
        <f t="shared" si="12"/>
        <v>38.74</v>
      </c>
      <c r="O134" s="11">
        <f t="shared" si="13"/>
        <v>77.48</v>
      </c>
      <c r="P134" s="12">
        <v>149</v>
      </c>
      <c r="Q134" s="21">
        <v>2</v>
      </c>
      <c r="R134" s="13"/>
      <c r="S134" s="13"/>
      <c r="T134" s="13"/>
      <c r="U134" s="13">
        <v>2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</row>
    <row r="135" spans="1:33" ht="69.95" customHeight="1" x14ac:dyDescent="0.25">
      <c r="A135" s="8"/>
      <c r="B135" s="8" t="s">
        <v>708</v>
      </c>
      <c r="C135" s="8" t="s">
        <v>697</v>
      </c>
      <c r="D135" s="8">
        <v>43556</v>
      </c>
      <c r="E135" s="8" t="str">
        <f t="shared" si="14"/>
        <v>FL8BE2FAM08-SILVER</v>
      </c>
      <c r="F135" s="8" t="s">
        <v>473</v>
      </c>
      <c r="G135" s="8" t="s">
        <v>22</v>
      </c>
      <c r="H135" s="8" t="s">
        <v>3</v>
      </c>
      <c r="I135" s="8" t="s">
        <v>4</v>
      </c>
      <c r="J135" s="8" t="s">
        <v>474</v>
      </c>
      <c r="K135" s="9">
        <v>50</v>
      </c>
      <c r="L135" s="9">
        <f t="shared" si="11"/>
        <v>150</v>
      </c>
      <c r="M135" s="10">
        <v>0.35</v>
      </c>
      <c r="N135" s="11">
        <f t="shared" si="12"/>
        <v>32.5</v>
      </c>
      <c r="O135" s="11">
        <f t="shared" si="13"/>
        <v>97.5</v>
      </c>
      <c r="P135" s="12">
        <v>125</v>
      </c>
      <c r="Q135" s="21">
        <v>3</v>
      </c>
      <c r="R135" s="13"/>
      <c r="S135" s="13"/>
      <c r="T135" s="13"/>
      <c r="U135" s="13">
        <v>3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</row>
    <row r="136" spans="1:33" ht="69.95" customHeight="1" x14ac:dyDescent="0.25">
      <c r="A136" s="8"/>
      <c r="B136" s="8" t="s">
        <v>708</v>
      </c>
      <c r="C136" s="8" t="s">
        <v>697</v>
      </c>
      <c r="D136" s="8">
        <v>43556</v>
      </c>
      <c r="E136" s="8" t="str">
        <f t="shared" si="14"/>
        <v>FL8BE3LEA08-BLACK</v>
      </c>
      <c r="F136" s="8" t="s">
        <v>274</v>
      </c>
      <c r="G136" s="8" t="s">
        <v>12</v>
      </c>
      <c r="H136" s="8" t="s">
        <v>3</v>
      </c>
      <c r="I136" s="8" t="s">
        <v>4</v>
      </c>
      <c r="J136" s="8" t="s">
        <v>276</v>
      </c>
      <c r="K136" s="9">
        <v>54</v>
      </c>
      <c r="L136" s="9">
        <f t="shared" si="11"/>
        <v>1026</v>
      </c>
      <c r="M136" s="10">
        <v>0.35</v>
      </c>
      <c r="N136" s="11">
        <f t="shared" si="12"/>
        <v>35.1</v>
      </c>
      <c r="O136" s="11">
        <f t="shared" si="13"/>
        <v>666.9</v>
      </c>
      <c r="P136" s="12">
        <v>135</v>
      </c>
      <c r="Q136" s="21">
        <v>19</v>
      </c>
      <c r="R136" s="13"/>
      <c r="S136" s="13">
        <v>3</v>
      </c>
      <c r="T136" s="13"/>
      <c r="U136" s="13">
        <v>5</v>
      </c>
      <c r="V136" s="13"/>
      <c r="W136" s="13">
        <v>4</v>
      </c>
      <c r="X136" s="13"/>
      <c r="Y136" s="13">
        <v>5</v>
      </c>
      <c r="Z136" s="13"/>
      <c r="AA136" s="13">
        <v>2</v>
      </c>
      <c r="AB136" s="13"/>
      <c r="AC136" s="13"/>
      <c r="AD136" s="13"/>
      <c r="AE136" s="13"/>
      <c r="AF136" s="13"/>
      <c r="AG136" s="13"/>
    </row>
    <row r="137" spans="1:33" ht="69.95" customHeight="1" x14ac:dyDescent="0.25">
      <c r="A137" s="8"/>
      <c r="B137" s="8" t="s">
        <v>708</v>
      </c>
      <c r="C137" s="8" t="s">
        <v>697</v>
      </c>
      <c r="D137" s="8">
        <v>43556</v>
      </c>
      <c r="E137" s="8" t="str">
        <f t="shared" si="14"/>
        <v>FL8BE3LEA08-MAUVE</v>
      </c>
      <c r="F137" s="8" t="s">
        <v>274</v>
      </c>
      <c r="G137" s="8" t="s">
        <v>275</v>
      </c>
      <c r="H137" s="8" t="s">
        <v>3</v>
      </c>
      <c r="I137" s="8" t="s">
        <v>4</v>
      </c>
      <c r="J137" s="8" t="s">
        <v>276</v>
      </c>
      <c r="K137" s="9">
        <v>54</v>
      </c>
      <c r="L137" s="9">
        <f t="shared" si="11"/>
        <v>54</v>
      </c>
      <c r="M137" s="10">
        <v>0.35</v>
      </c>
      <c r="N137" s="11">
        <f t="shared" si="12"/>
        <v>35.1</v>
      </c>
      <c r="O137" s="11">
        <f t="shared" si="13"/>
        <v>35.1</v>
      </c>
      <c r="P137" s="12">
        <v>135</v>
      </c>
      <c r="Q137" s="21">
        <v>1</v>
      </c>
      <c r="R137" s="13"/>
      <c r="S137" s="13"/>
      <c r="T137" s="13"/>
      <c r="U137" s="13"/>
      <c r="V137" s="13"/>
      <c r="W137" s="13"/>
      <c r="X137" s="13"/>
      <c r="Y137" s="13"/>
      <c r="Z137" s="13"/>
      <c r="AA137" s="13">
        <v>1</v>
      </c>
      <c r="AB137" s="13"/>
      <c r="AC137" s="13"/>
      <c r="AD137" s="13"/>
      <c r="AE137" s="13"/>
      <c r="AF137" s="13"/>
      <c r="AG137" s="13"/>
    </row>
    <row r="138" spans="1:33" ht="69.95" customHeight="1" x14ac:dyDescent="0.25">
      <c r="A138" s="8"/>
      <c r="B138" s="8" t="s">
        <v>708</v>
      </c>
      <c r="C138" s="8" t="s">
        <v>697</v>
      </c>
      <c r="D138" s="8">
        <v>43556</v>
      </c>
      <c r="E138" s="8" t="str">
        <f t="shared" si="14"/>
        <v>FL8BE4LEL08-GOLD</v>
      </c>
      <c r="F138" s="8" t="s">
        <v>330</v>
      </c>
      <c r="G138" s="8" t="s">
        <v>39</v>
      </c>
      <c r="H138" s="8" t="s">
        <v>3</v>
      </c>
      <c r="I138" s="8" t="s">
        <v>4</v>
      </c>
      <c r="J138" s="8" t="s">
        <v>331</v>
      </c>
      <c r="K138" s="9">
        <v>50</v>
      </c>
      <c r="L138" s="9">
        <f t="shared" si="11"/>
        <v>200</v>
      </c>
      <c r="M138" s="10">
        <v>0.35</v>
      </c>
      <c r="N138" s="11">
        <f t="shared" si="12"/>
        <v>32.5</v>
      </c>
      <c r="O138" s="11">
        <f t="shared" si="13"/>
        <v>130</v>
      </c>
      <c r="P138" s="12">
        <v>125</v>
      </c>
      <c r="Q138" s="21">
        <v>4</v>
      </c>
      <c r="R138" s="13"/>
      <c r="S138" s="13">
        <v>1</v>
      </c>
      <c r="T138" s="13"/>
      <c r="U138" s="13"/>
      <c r="V138" s="13"/>
      <c r="W138" s="13">
        <v>1</v>
      </c>
      <c r="X138" s="13"/>
      <c r="Y138" s="13"/>
      <c r="Z138" s="13"/>
      <c r="AA138" s="13">
        <v>2</v>
      </c>
      <c r="AB138" s="13"/>
      <c r="AC138" s="13"/>
      <c r="AD138" s="13"/>
      <c r="AE138" s="13"/>
      <c r="AF138" s="13"/>
      <c r="AG138" s="13"/>
    </row>
    <row r="139" spans="1:33" ht="69.95" customHeight="1" x14ac:dyDescent="0.25">
      <c r="A139" s="8"/>
      <c r="B139" s="8" t="s">
        <v>708</v>
      </c>
      <c r="C139" s="8" t="s">
        <v>697</v>
      </c>
      <c r="D139" s="8">
        <v>43556</v>
      </c>
      <c r="E139" s="8" t="str">
        <f t="shared" si="14"/>
        <v>FL8BOSSUE10-BLACK</v>
      </c>
      <c r="F139" s="8" t="s">
        <v>613</v>
      </c>
      <c r="G139" s="8" t="s">
        <v>12</v>
      </c>
      <c r="H139" s="8" t="s">
        <v>3</v>
      </c>
      <c r="I139" s="8" t="s">
        <v>11</v>
      </c>
      <c r="J139" s="8" t="s">
        <v>614</v>
      </c>
      <c r="K139" s="9">
        <v>67.599999999999994</v>
      </c>
      <c r="L139" s="9">
        <f t="shared" si="11"/>
        <v>67.599999999999994</v>
      </c>
      <c r="M139" s="10">
        <v>0.35</v>
      </c>
      <c r="N139" s="11">
        <f t="shared" si="12"/>
        <v>43.94</v>
      </c>
      <c r="O139" s="11">
        <f t="shared" si="13"/>
        <v>43.94</v>
      </c>
      <c r="P139" s="12">
        <v>169</v>
      </c>
      <c r="Q139" s="21">
        <v>1</v>
      </c>
      <c r="R139" s="13"/>
      <c r="S139" s="13"/>
      <c r="T139" s="13"/>
      <c r="U139" s="13">
        <v>1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</row>
    <row r="140" spans="1:33" ht="69.95" customHeight="1" x14ac:dyDescent="0.25">
      <c r="A140" s="8"/>
      <c r="B140" s="8" t="s">
        <v>708</v>
      </c>
      <c r="C140" s="8" t="s">
        <v>697</v>
      </c>
      <c r="D140" s="8">
        <v>43556</v>
      </c>
      <c r="E140" s="8" t="str">
        <f t="shared" si="14"/>
        <v>FL8BY2ESU10-BLACK</v>
      </c>
      <c r="F140" s="8" t="s">
        <v>501</v>
      </c>
      <c r="G140" s="8" t="s">
        <v>12</v>
      </c>
      <c r="H140" s="8" t="s">
        <v>3</v>
      </c>
      <c r="I140" s="8" t="s">
        <v>11</v>
      </c>
      <c r="J140" s="8" t="s">
        <v>502</v>
      </c>
      <c r="K140" s="9">
        <v>63.6</v>
      </c>
      <c r="L140" s="9">
        <f t="shared" si="11"/>
        <v>63.6</v>
      </c>
      <c r="M140" s="10">
        <v>0.35</v>
      </c>
      <c r="N140" s="11">
        <f t="shared" si="12"/>
        <v>41.34</v>
      </c>
      <c r="O140" s="11">
        <f t="shared" si="13"/>
        <v>41.34</v>
      </c>
      <c r="P140" s="12">
        <v>159</v>
      </c>
      <c r="Q140" s="21">
        <v>1</v>
      </c>
      <c r="R140" s="13"/>
      <c r="S140" s="13"/>
      <c r="T140" s="13"/>
      <c r="U140" s="13"/>
      <c r="V140" s="13"/>
      <c r="W140" s="13"/>
      <c r="X140" s="13"/>
      <c r="Y140" s="13">
        <v>1</v>
      </c>
      <c r="Z140" s="13"/>
      <c r="AA140" s="13"/>
      <c r="AB140" s="13"/>
      <c r="AC140" s="13"/>
      <c r="AD140" s="13"/>
      <c r="AE140" s="13"/>
      <c r="AF140" s="13"/>
      <c r="AG140" s="13"/>
    </row>
    <row r="141" spans="1:33" ht="69.95" customHeight="1" x14ac:dyDescent="0.25">
      <c r="A141" s="8"/>
      <c r="B141" s="8" t="s">
        <v>708</v>
      </c>
      <c r="C141" s="8" t="s">
        <v>697</v>
      </c>
      <c r="D141" s="8">
        <v>43556</v>
      </c>
      <c r="E141" s="8" t="str">
        <f t="shared" si="14"/>
        <v>FL8BYYPEL10-BLACK</v>
      </c>
      <c r="F141" s="8" t="s">
        <v>497</v>
      </c>
      <c r="G141" s="8" t="s">
        <v>12</v>
      </c>
      <c r="H141" s="8" t="s">
        <v>3</v>
      </c>
      <c r="I141" s="8" t="s">
        <v>11</v>
      </c>
      <c r="J141" s="8" t="s">
        <v>498</v>
      </c>
      <c r="K141" s="9">
        <v>63.6</v>
      </c>
      <c r="L141" s="9">
        <f t="shared" si="11"/>
        <v>63.6</v>
      </c>
      <c r="M141" s="10">
        <v>0.35</v>
      </c>
      <c r="N141" s="11">
        <f t="shared" si="12"/>
        <v>41.34</v>
      </c>
      <c r="O141" s="11">
        <f t="shared" si="13"/>
        <v>41.34</v>
      </c>
      <c r="P141" s="12">
        <v>159</v>
      </c>
      <c r="Q141" s="21">
        <v>1</v>
      </c>
      <c r="R141" s="13">
        <v>1</v>
      </c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</row>
    <row r="142" spans="1:33" ht="69.95" customHeight="1" x14ac:dyDescent="0.25">
      <c r="A142" s="8"/>
      <c r="B142" s="8" t="s">
        <v>708</v>
      </c>
      <c r="C142" s="8" t="s">
        <v>697</v>
      </c>
      <c r="D142" s="8">
        <v>43556</v>
      </c>
      <c r="E142" s="8" t="str">
        <f t="shared" si="14"/>
        <v>FL8BYYPEL10-RED</v>
      </c>
      <c r="F142" s="8" t="s">
        <v>497</v>
      </c>
      <c r="G142" s="8" t="s">
        <v>145</v>
      </c>
      <c r="H142" s="8" t="s">
        <v>3</v>
      </c>
      <c r="I142" s="8" t="s">
        <v>11</v>
      </c>
      <c r="J142" s="8" t="s">
        <v>498</v>
      </c>
      <c r="K142" s="9">
        <v>63.6</v>
      </c>
      <c r="L142" s="9">
        <f t="shared" si="11"/>
        <v>127.2</v>
      </c>
      <c r="M142" s="10">
        <v>0.35</v>
      </c>
      <c r="N142" s="11">
        <f t="shared" si="12"/>
        <v>41.34</v>
      </c>
      <c r="O142" s="11">
        <f t="shared" si="13"/>
        <v>82.68</v>
      </c>
      <c r="P142" s="12">
        <v>159</v>
      </c>
      <c r="Q142" s="21">
        <v>2</v>
      </c>
      <c r="R142" s="13"/>
      <c r="S142" s="13"/>
      <c r="T142" s="13"/>
      <c r="U142" s="13">
        <v>1</v>
      </c>
      <c r="V142" s="13"/>
      <c r="W142" s="13">
        <v>1</v>
      </c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</row>
    <row r="143" spans="1:33" ht="69.95" customHeight="1" x14ac:dyDescent="0.25">
      <c r="A143" s="8"/>
      <c r="B143" s="8" t="s">
        <v>708</v>
      </c>
      <c r="C143" s="8" t="s">
        <v>697</v>
      </c>
      <c r="D143" s="8">
        <v>43556</v>
      </c>
      <c r="E143" s="8" t="str">
        <f t="shared" si="14"/>
        <v>FL8CICRUB11-leopardato 8571</v>
      </c>
      <c r="F143" s="8" t="s">
        <v>634</v>
      </c>
      <c r="G143" s="8" t="s">
        <v>224</v>
      </c>
      <c r="H143" s="8" t="s">
        <v>3</v>
      </c>
      <c r="I143" s="8" t="s">
        <v>229</v>
      </c>
      <c r="J143" s="8" t="s">
        <v>635</v>
      </c>
      <c r="K143" s="9">
        <v>51.6</v>
      </c>
      <c r="L143" s="9">
        <f t="shared" si="11"/>
        <v>51.6</v>
      </c>
      <c r="M143" s="10">
        <v>0.35</v>
      </c>
      <c r="N143" s="11">
        <f t="shared" si="12"/>
        <v>33.54</v>
      </c>
      <c r="O143" s="11">
        <f t="shared" si="13"/>
        <v>33.54</v>
      </c>
      <c r="P143" s="12">
        <v>129</v>
      </c>
      <c r="Q143" s="21">
        <v>1</v>
      </c>
      <c r="R143" s="13"/>
      <c r="S143" s="13"/>
      <c r="T143" s="13"/>
      <c r="U143" s="13"/>
      <c r="V143" s="13"/>
      <c r="W143" s="13"/>
      <c r="X143" s="13"/>
      <c r="Y143" s="13">
        <v>1</v>
      </c>
      <c r="Z143" s="13"/>
      <c r="AA143" s="13"/>
      <c r="AB143" s="13"/>
      <c r="AC143" s="13"/>
      <c r="AD143" s="13"/>
      <c r="AE143" s="13"/>
      <c r="AF143" s="13"/>
      <c r="AG143" s="13"/>
    </row>
    <row r="144" spans="1:33" ht="69.95" customHeight="1" x14ac:dyDescent="0.25">
      <c r="A144" s="8"/>
      <c r="B144" s="8" t="s">
        <v>708</v>
      </c>
      <c r="C144" s="8" t="s">
        <v>697</v>
      </c>
      <c r="D144" s="8">
        <v>43556</v>
      </c>
      <c r="E144" s="8" t="str">
        <f t="shared" si="14"/>
        <v>FL8DVNPAF10-BLACK</v>
      </c>
      <c r="F144" s="8" t="s">
        <v>249</v>
      </c>
      <c r="G144" s="8" t="s">
        <v>12</v>
      </c>
      <c r="H144" s="8" t="s">
        <v>3</v>
      </c>
      <c r="I144" s="8" t="s">
        <v>11</v>
      </c>
      <c r="J144" s="8" t="s">
        <v>250</v>
      </c>
      <c r="K144" s="9">
        <v>66</v>
      </c>
      <c r="L144" s="9">
        <f t="shared" si="11"/>
        <v>132</v>
      </c>
      <c r="M144" s="10">
        <v>0.35</v>
      </c>
      <c r="N144" s="11">
        <f t="shared" si="12"/>
        <v>42.9</v>
      </c>
      <c r="O144" s="11">
        <f t="shared" si="13"/>
        <v>85.8</v>
      </c>
      <c r="P144" s="12">
        <v>165</v>
      </c>
      <c r="Q144" s="21">
        <v>2</v>
      </c>
      <c r="R144" s="13"/>
      <c r="S144" s="13"/>
      <c r="T144" s="13"/>
      <c r="U144" s="13">
        <v>2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</row>
    <row r="145" spans="1:33" ht="69.95" customHeight="1" x14ac:dyDescent="0.25">
      <c r="A145" s="8"/>
      <c r="B145" s="8" t="s">
        <v>708</v>
      </c>
      <c r="C145" s="8" t="s">
        <v>697</v>
      </c>
      <c r="D145" s="8">
        <v>43556</v>
      </c>
      <c r="E145" s="8" t="str">
        <f t="shared" si="14"/>
        <v>FL8DVNPAF10-Wine</v>
      </c>
      <c r="F145" s="8" t="s">
        <v>249</v>
      </c>
      <c r="G145" s="8" t="s">
        <v>479</v>
      </c>
      <c r="H145" s="8" t="s">
        <v>3</v>
      </c>
      <c r="I145" s="8" t="s">
        <v>11</v>
      </c>
      <c r="J145" s="8" t="s">
        <v>250</v>
      </c>
      <c r="K145" s="9">
        <v>66</v>
      </c>
      <c r="L145" s="9">
        <f t="shared" si="11"/>
        <v>66</v>
      </c>
      <c r="M145" s="10">
        <v>0.35</v>
      </c>
      <c r="N145" s="11">
        <f t="shared" si="12"/>
        <v>42.9</v>
      </c>
      <c r="O145" s="11">
        <f t="shared" si="13"/>
        <v>42.9</v>
      </c>
      <c r="P145" s="12">
        <v>165</v>
      </c>
      <c r="Q145" s="21">
        <v>1</v>
      </c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>
        <v>1</v>
      </c>
      <c r="AC145" s="13"/>
      <c r="AD145" s="13"/>
      <c r="AE145" s="13"/>
      <c r="AF145" s="13"/>
      <c r="AG145" s="13"/>
    </row>
    <row r="146" spans="1:33" ht="69.95" customHeight="1" x14ac:dyDescent="0.25">
      <c r="A146" s="8"/>
      <c r="B146" s="8" t="s">
        <v>708</v>
      </c>
      <c r="C146" s="8" t="s">
        <v>697</v>
      </c>
      <c r="D146" s="8">
        <v>43556</v>
      </c>
      <c r="E146" s="8" t="str">
        <f t="shared" si="14"/>
        <v>FL8EGAFAL11-BLACK BRASS</v>
      </c>
      <c r="F146" s="8" t="s">
        <v>624</v>
      </c>
      <c r="G146" s="8" t="s">
        <v>232</v>
      </c>
      <c r="H146" s="8" t="s">
        <v>3</v>
      </c>
      <c r="I146" s="8" t="s">
        <v>229</v>
      </c>
      <c r="J146" s="8" t="s">
        <v>625</v>
      </c>
      <c r="K146" s="9">
        <v>90</v>
      </c>
      <c r="L146" s="9">
        <f t="shared" si="11"/>
        <v>180</v>
      </c>
      <c r="M146" s="10">
        <v>0.35</v>
      </c>
      <c r="N146" s="11">
        <f t="shared" si="12"/>
        <v>58.5</v>
      </c>
      <c r="O146" s="11">
        <f t="shared" si="13"/>
        <v>117</v>
      </c>
      <c r="P146" s="12">
        <v>225</v>
      </c>
      <c r="Q146" s="21">
        <v>2</v>
      </c>
      <c r="R146" s="13"/>
      <c r="S146" s="13">
        <v>1</v>
      </c>
      <c r="T146" s="13"/>
      <c r="U146" s="13"/>
      <c r="V146" s="13"/>
      <c r="W146" s="13"/>
      <c r="X146" s="13"/>
      <c r="Y146" s="13"/>
      <c r="Z146" s="13"/>
      <c r="AA146" s="13">
        <v>1</v>
      </c>
      <c r="AB146" s="13"/>
      <c r="AC146" s="13"/>
      <c r="AD146" s="13"/>
      <c r="AE146" s="13"/>
      <c r="AF146" s="13"/>
      <c r="AG146" s="13"/>
    </row>
    <row r="147" spans="1:33" ht="69.95" customHeight="1" x14ac:dyDescent="0.25">
      <c r="A147" s="8"/>
      <c r="B147" s="8" t="s">
        <v>708</v>
      </c>
      <c r="C147" s="8" t="s">
        <v>697</v>
      </c>
      <c r="D147" s="8">
        <v>43556</v>
      </c>
      <c r="E147" s="8" t="str">
        <f t="shared" si="14"/>
        <v>FL8EN2LEA10-BLACK</v>
      </c>
      <c r="F147" s="8" t="s">
        <v>342</v>
      </c>
      <c r="G147" s="8" t="s">
        <v>12</v>
      </c>
      <c r="H147" s="8" t="s">
        <v>3</v>
      </c>
      <c r="I147" s="8" t="s">
        <v>11</v>
      </c>
      <c r="J147" s="8" t="s">
        <v>343</v>
      </c>
      <c r="K147" s="9">
        <v>50</v>
      </c>
      <c r="L147" s="9">
        <f t="shared" si="11"/>
        <v>100</v>
      </c>
      <c r="M147" s="10">
        <v>0.35</v>
      </c>
      <c r="N147" s="11">
        <f t="shared" si="12"/>
        <v>32.5</v>
      </c>
      <c r="O147" s="11">
        <f t="shared" si="13"/>
        <v>65</v>
      </c>
      <c r="P147" s="12">
        <v>125</v>
      </c>
      <c r="Q147" s="21">
        <v>2</v>
      </c>
      <c r="R147" s="13"/>
      <c r="S147" s="13"/>
      <c r="T147" s="13"/>
      <c r="U147" s="13">
        <v>1</v>
      </c>
      <c r="V147" s="13"/>
      <c r="W147" s="13"/>
      <c r="X147" s="13"/>
      <c r="Y147" s="13">
        <v>1</v>
      </c>
      <c r="Z147" s="13"/>
      <c r="AA147" s="13"/>
      <c r="AB147" s="13"/>
      <c r="AC147" s="13"/>
      <c r="AD147" s="13"/>
      <c r="AE147" s="13"/>
      <c r="AF147" s="13"/>
      <c r="AG147" s="13"/>
    </row>
    <row r="148" spans="1:33" ht="69.95" customHeight="1" x14ac:dyDescent="0.25">
      <c r="A148" s="8"/>
      <c r="B148" s="8" t="s">
        <v>708</v>
      </c>
      <c r="C148" s="8" t="s">
        <v>697</v>
      </c>
      <c r="D148" s="8">
        <v>43556</v>
      </c>
      <c r="E148" s="8" t="str">
        <f t="shared" si="14"/>
        <v>FL8FEALEA10-BLACK</v>
      </c>
      <c r="F148" s="8" t="s">
        <v>268</v>
      </c>
      <c r="G148" s="8" t="s">
        <v>12</v>
      </c>
      <c r="H148" s="8" t="s">
        <v>3</v>
      </c>
      <c r="I148" s="8" t="s">
        <v>11</v>
      </c>
      <c r="J148" s="8" t="s">
        <v>269</v>
      </c>
      <c r="K148" s="9">
        <v>67.599999999999994</v>
      </c>
      <c r="L148" s="9">
        <f t="shared" si="11"/>
        <v>67.599999999999994</v>
      </c>
      <c r="M148" s="10">
        <v>0.35</v>
      </c>
      <c r="N148" s="11">
        <f t="shared" si="12"/>
        <v>43.94</v>
      </c>
      <c r="O148" s="11">
        <f t="shared" si="13"/>
        <v>43.94</v>
      </c>
      <c r="P148" s="12">
        <v>169</v>
      </c>
      <c r="Q148" s="21">
        <v>1</v>
      </c>
      <c r="R148" s="13"/>
      <c r="S148" s="13"/>
      <c r="T148" s="13"/>
      <c r="U148" s="13"/>
      <c r="V148" s="13"/>
      <c r="W148" s="13"/>
      <c r="X148" s="13"/>
      <c r="Y148" s="13">
        <v>1</v>
      </c>
      <c r="Z148" s="13"/>
      <c r="AA148" s="13"/>
      <c r="AB148" s="13"/>
      <c r="AC148" s="13"/>
      <c r="AD148" s="13"/>
      <c r="AE148" s="13"/>
      <c r="AF148" s="13"/>
      <c r="AG148" s="13"/>
    </row>
    <row r="149" spans="1:33" ht="69.95" customHeight="1" x14ac:dyDescent="0.25">
      <c r="A149" s="8"/>
      <c r="B149" s="8" t="s">
        <v>708</v>
      </c>
      <c r="C149" s="8" t="s">
        <v>697</v>
      </c>
      <c r="D149" s="8">
        <v>43556</v>
      </c>
      <c r="E149" s="8" t="str">
        <f t="shared" si="14"/>
        <v>FL8FEALEA10-WHITE</v>
      </c>
      <c r="F149" s="8" t="s">
        <v>268</v>
      </c>
      <c r="G149" s="8" t="s">
        <v>29</v>
      </c>
      <c r="H149" s="8" t="s">
        <v>3</v>
      </c>
      <c r="I149" s="8" t="s">
        <v>11</v>
      </c>
      <c r="J149" s="8" t="s">
        <v>269</v>
      </c>
      <c r="K149" s="9">
        <v>67.599999999999994</v>
      </c>
      <c r="L149" s="9">
        <f t="shared" si="11"/>
        <v>202.79999999999998</v>
      </c>
      <c r="M149" s="10">
        <v>0.35</v>
      </c>
      <c r="N149" s="11">
        <f t="shared" si="12"/>
        <v>43.94</v>
      </c>
      <c r="O149" s="11">
        <f t="shared" si="13"/>
        <v>131.82</v>
      </c>
      <c r="P149" s="12">
        <v>169</v>
      </c>
      <c r="Q149" s="21">
        <v>3</v>
      </c>
      <c r="R149" s="13">
        <v>2</v>
      </c>
      <c r="S149" s="13"/>
      <c r="T149" s="13"/>
      <c r="U149" s="13"/>
      <c r="V149" s="13"/>
      <c r="W149" s="13"/>
      <c r="X149" s="13"/>
      <c r="Y149" s="13">
        <v>1</v>
      </c>
      <c r="Z149" s="13"/>
      <c r="AA149" s="13"/>
      <c r="AB149" s="13"/>
      <c r="AC149" s="13"/>
      <c r="AD149" s="13"/>
      <c r="AE149" s="13"/>
      <c r="AF149" s="13"/>
      <c r="AG149" s="13"/>
    </row>
    <row r="150" spans="1:33" ht="69.95" customHeight="1" x14ac:dyDescent="0.25">
      <c r="A150" s="8"/>
      <c r="B150" s="8" t="s">
        <v>708</v>
      </c>
      <c r="C150" s="8" t="s">
        <v>697</v>
      </c>
      <c r="D150" s="8">
        <v>43556</v>
      </c>
      <c r="E150" s="8" t="str">
        <f t="shared" si="14"/>
        <v>FL8FEOFAB12-dark brown</v>
      </c>
      <c r="F150" s="8" t="s">
        <v>636</v>
      </c>
      <c r="G150" s="8" t="s">
        <v>326</v>
      </c>
      <c r="H150" s="8" t="s">
        <v>3</v>
      </c>
      <c r="I150" s="8" t="s">
        <v>11</v>
      </c>
      <c r="J150" s="8" t="s">
        <v>637</v>
      </c>
      <c r="K150" s="9">
        <v>62</v>
      </c>
      <c r="L150" s="9">
        <f t="shared" si="11"/>
        <v>124</v>
      </c>
      <c r="M150" s="10">
        <v>0.35</v>
      </c>
      <c r="N150" s="11">
        <f t="shared" si="12"/>
        <v>40.300000000000004</v>
      </c>
      <c r="O150" s="11">
        <f t="shared" si="13"/>
        <v>80.600000000000009</v>
      </c>
      <c r="P150" s="12">
        <v>155</v>
      </c>
      <c r="Q150" s="21">
        <v>2</v>
      </c>
      <c r="R150" s="13"/>
      <c r="S150" s="13">
        <v>1</v>
      </c>
      <c r="T150" s="13"/>
      <c r="U150" s="13"/>
      <c r="V150" s="13"/>
      <c r="W150" s="13"/>
      <c r="X150" s="13"/>
      <c r="Y150" s="13">
        <v>1</v>
      </c>
      <c r="Z150" s="13"/>
      <c r="AA150" s="13"/>
      <c r="AB150" s="13"/>
      <c r="AC150" s="13"/>
      <c r="AD150" s="13"/>
      <c r="AE150" s="13"/>
      <c r="AF150" s="13"/>
      <c r="AG150" s="13"/>
    </row>
    <row r="151" spans="1:33" ht="69.95" customHeight="1" x14ac:dyDescent="0.25">
      <c r="A151" s="8"/>
      <c r="B151" s="8" t="s">
        <v>708</v>
      </c>
      <c r="C151" s="8" t="s">
        <v>697</v>
      </c>
      <c r="D151" s="8">
        <v>43556</v>
      </c>
      <c r="E151" s="8" t="str">
        <f t="shared" si="14"/>
        <v>FL8FURFAM12-ROSE</v>
      </c>
      <c r="F151" s="8" t="s">
        <v>321</v>
      </c>
      <c r="G151" s="8" t="s">
        <v>87</v>
      </c>
      <c r="H151" s="8" t="s">
        <v>3</v>
      </c>
      <c r="I151" s="8" t="s">
        <v>218</v>
      </c>
      <c r="J151" s="8" t="s">
        <v>320</v>
      </c>
      <c r="K151" s="9">
        <v>43.6</v>
      </c>
      <c r="L151" s="9">
        <f t="shared" si="11"/>
        <v>87.2</v>
      </c>
      <c r="M151" s="10">
        <v>0.35</v>
      </c>
      <c r="N151" s="11">
        <f t="shared" si="12"/>
        <v>28.340000000000003</v>
      </c>
      <c r="O151" s="11">
        <f t="shared" si="13"/>
        <v>56.680000000000007</v>
      </c>
      <c r="P151" s="12">
        <v>109</v>
      </c>
      <c r="Q151" s="21">
        <v>2</v>
      </c>
      <c r="R151" s="13">
        <v>1</v>
      </c>
      <c r="S151" s="13"/>
      <c r="T151" s="13"/>
      <c r="U151" s="13"/>
      <c r="V151" s="13"/>
      <c r="W151" s="13"/>
      <c r="X151" s="13"/>
      <c r="Y151" s="13"/>
      <c r="Z151" s="13"/>
      <c r="AA151" s="13">
        <v>1</v>
      </c>
      <c r="AB151" s="13"/>
      <c r="AC151" s="13"/>
      <c r="AD151" s="13"/>
      <c r="AE151" s="13"/>
      <c r="AF151" s="13"/>
      <c r="AG151" s="13"/>
    </row>
    <row r="152" spans="1:33" ht="69.95" customHeight="1" x14ac:dyDescent="0.25">
      <c r="A152" s="8"/>
      <c r="B152" s="8" t="s">
        <v>708</v>
      </c>
      <c r="C152" s="8" t="s">
        <v>697</v>
      </c>
      <c r="D152" s="8">
        <v>43556</v>
      </c>
      <c r="E152" s="8" t="str">
        <f t="shared" si="14"/>
        <v>FL8GARLEA09-BLACK</v>
      </c>
      <c r="F152" s="8" t="s">
        <v>243</v>
      </c>
      <c r="G152" s="8" t="s">
        <v>12</v>
      </c>
      <c r="H152" s="8" t="s">
        <v>3</v>
      </c>
      <c r="I152" s="8" t="s">
        <v>208</v>
      </c>
      <c r="J152" s="8" t="s">
        <v>244</v>
      </c>
      <c r="K152" s="9">
        <v>67.599999999999994</v>
      </c>
      <c r="L152" s="9">
        <f t="shared" si="11"/>
        <v>270.39999999999998</v>
      </c>
      <c r="M152" s="10">
        <v>0.35</v>
      </c>
      <c r="N152" s="11">
        <f t="shared" si="12"/>
        <v>43.94</v>
      </c>
      <c r="O152" s="11">
        <f t="shared" si="13"/>
        <v>175.76</v>
      </c>
      <c r="P152" s="12">
        <v>169</v>
      </c>
      <c r="Q152" s="21">
        <v>4</v>
      </c>
      <c r="R152" s="13"/>
      <c r="S152" s="13">
        <v>1</v>
      </c>
      <c r="T152" s="13"/>
      <c r="U152" s="13">
        <v>1</v>
      </c>
      <c r="V152" s="13"/>
      <c r="W152" s="13"/>
      <c r="X152" s="13"/>
      <c r="Y152" s="13"/>
      <c r="Z152" s="13"/>
      <c r="AA152" s="13">
        <v>2</v>
      </c>
      <c r="AB152" s="13"/>
      <c r="AC152" s="13"/>
      <c r="AD152" s="13"/>
      <c r="AE152" s="13"/>
      <c r="AF152" s="13"/>
      <c r="AG152" s="13"/>
    </row>
    <row r="153" spans="1:33" ht="69.95" customHeight="1" x14ac:dyDescent="0.25">
      <c r="A153" s="8"/>
      <c r="B153" s="8" t="s">
        <v>708</v>
      </c>
      <c r="C153" s="8" t="s">
        <v>697</v>
      </c>
      <c r="D153" s="8">
        <v>43556</v>
      </c>
      <c r="E153" s="8" t="str">
        <f t="shared" si="14"/>
        <v>FL8HANFUR10-leopardato 8571</v>
      </c>
      <c r="F153" s="8" t="s">
        <v>429</v>
      </c>
      <c r="G153" s="8" t="s">
        <v>224</v>
      </c>
      <c r="H153" s="8" t="s">
        <v>3</v>
      </c>
      <c r="I153" s="8" t="s">
        <v>11</v>
      </c>
      <c r="J153" s="8" t="s">
        <v>430</v>
      </c>
      <c r="K153" s="9">
        <v>82</v>
      </c>
      <c r="L153" s="9">
        <f t="shared" si="11"/>
        <v>328</v>
      </c>
      <c r="M153" s="10">
        <v>0.35</v>
      </c>
      <c r="N153" s="11">
        <f t="shared" si="12"/>
        <v>53.300000000000004</v>
      </c>
      <c r="O153" s="11">
        <f t="shared" si="13"/>
        <v>213.20000000000002</v>
      </c>
      <c r="P153" s="12">
        <v>205</v>
      </c>
      <c r="Q153" s="21">
        <v>4</v>
      </c>
      <c r="R153" s="13"/>
      <c r="S153" s="13">
        <v>2</v>
      </c>
      <c r="T153" s="13"/>
      <c r="U153" s="13">
        <v>2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</row>
    <row r="154" spans="1:33" ht="69.95" customHeight="1" x14ac:dyDescent="0.25">
      <c r="A154" s="8"/>
      <c r="B154" s="8" t="s">
        <v>708</v>
      </c>
      <c r="C154" s="8" t="s">
        <v>697</v>
      </c>
      <c r="D154" s="8">
        <v>43556</v>
      </c>
      <c r="E154" s="8" t="str">
        <f t="shared" si="14"/>
        <v>FL8HANLEA10-leopardato 8571</v>
      </c>
      <c r="F154" s="8" t="s">
        <v>594</v>
      </c>
      <c r="G154" s="8" t="s">
        <v>224</v>
      </c>
      <c r="H154" s="8" t="s">
        <v>3</v>
      </c>
      <c r="I154" s="8" t="s">
        <v>11</v>
      </c>
      <c r="J154" s="8" t="s">
        <v>430</v>
      </c>
      <c r="K154" s="9">
        <v>58</v>
      </c>
      <c r="L154" s="9">
        <f t="shared" si="11"/>
        <v>58</v>
      </c>
      <c r="M154" s="10">
        <v>0.35</v>
      </c>
      <c r="N154" s="11">
        <f t="shared" si="12"/>
        <v>37.700000000000003</v>
      </c>
      <c r="O154" s="11">
        <f t="shared" si="13"/>
        <v>37.700000000000003</v>
      </c>
      <c r="P154" s="12">
        <v>145</v>
      </c>
      <c r="Q154" s="21">
        <v>1</v>
      </c>
      <c r="R154" s="13"/>
      <c r="S154" s="13">
        <v>1</v>
      </c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</row>
    <row r="155" spans="1:33" ht="69.95" customHeight="1" x14ac:dyDescent="0.25">
      <c r="A155" s="8"/>
      <c r="B155" s="8" t="s">
        <v>708</v>
      </c>
      <c r="C155" s="8" t="s">
        <v>697</v>
      </c>
      <c r="D155" s="8">
        <v>43556</v>
      </c>
      <c r="E155" s="8" t="str">
        <f t="shared" si="14"/>
        <v>FL8HUESUE09-BLACK</v>
      </c>
      <c r="F155" s="8" t="s">
        <v>514</v>
      </c>
      <c r="G155" s="8" t="s">
        <v>12</v>
      </c>
      <c r="H155" s="8" t="s">
        <v>3</v>
      </c>
      <c r="I155" s="8" t="s">
        <v>208</v>
      </c>
      <c r="J155" s="8" t="s">
        <v>515</v>
      </c>
      <c r="K155" s="9">
        <v>55.6</v>
      </c>
      <c r="L155" s="9">
        <f t="shared" si="11"/>
        <v>55.6</v>
      </c>
      <c r="M155" s="10">
        <v>0.35</v>
      </c>
      <c r="N155" s="11">
        <f t="shared" si="12"/>
        <v>36.14</v>
      </c>
      <c r="O155" s="11">
        <f t="shared" si="13"/>
        <v>36.14</v>
      </c>
      <c r="P155" s="12">
        <v>139</v>
      </c>
      <c r="Q155" s="21">
        <v>1</v>
      </c>
      <c r="R155" s="13"/>
      <c r="S155" s="13"/>
      <c r="T155" s="13"/>
      <c r="U155" s="13">
        <v>1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</row>
    <row r="156" spans="1:33" ht="69.95" customHeight="1" x14ac:dyDescent="0.25">
      <c r="A156" s="8"/>
      <c r="B156" s="8" t="s">
        <v>708</v>
      </c>
      <c r="C156" s="8" t="s">
        <v>697</v>
      </c>
      <c r="D156" s="8">
        <v>43556</v>
      </c>
      <c r="E156" s="8" t="str">
        <f t="shared" si="14"/>
        <v>FL8LAALEA10-BLACK</v>
      </c>
      <c r="F156" s="8" t="s">
        <v>346</v>
      </c>
      <c r="G156" s="8" t="s">
        <v>12</v>
      </c>
      <c r="H156" s="8" t="s">
        <v>3</v>
      </c>
      <c r="I156" s="8" t="s">
        <v>11</v>
      </c>
      <c r="J156" s="8" t="s">
        <v>347</v>
      </c>
      <c r="K156" s="9">
        <v>70</v>
      </c>
      <c r="L156" s="9">
        <f t="shared" si="11"/>
        <v>140</v>
      </c>
      <c r="M156" s="10">
        <v>0.35</v>
      </c>
      <c r="N156" s="11">
        <f t="shared" si="12"/>
        <v>45.5</v>
      </c>
      <c r="O156" s="11">
        <f t="shared" si="13"/>
        <v>91</v>
      </c>
      <c r="P156" s="12">
        <v>175</v>
      </c>
      <c r="Q156" s="21">
        <v>2</v>
      </c>
      <c r="R156" s="13"/>
      <c r="S156" s="13">
        <v>1</v>
      </c>
      <c r="T156" s="13"/>
      <c r="U156" s="13"/>
      <c r="V156" s="13"/>
      <c r="W156" s="13"/>
      <c r="X156" s="13"/>
      <c r="Y156" s="13">
        <v>1</v>
      </c>
      <c r="Z156" s="13"/>
      <c r="AA156" s="13"/>
      <c r="AB156" s="13"/>
      <c r="AC156" s="13"/>
      <c r="AD156" s="13"/>
      <c r="AE156" s="13"/>
      <c r="AF156" s="13"/>
      <c r="AG156" s="13"/>
    </row>
    <row r="157" spans="1:33" ht="69.95" customHeight="1" x14ac:dyDescent="0.25">
      <c r="A157" s="8"/>
      <c r="B157" s="8" t="s">
        <v>708</v>
      </c>
      <c r="C157" s="8" t="s">
        <v>697</v>
      </c>
      <c r="D157" s="8">
        <v>43556</v>
      </c>
      <c r="E157" s="8" t="str">
        <f t="shared" si="14"/>
        <v>FL8MEGESU10-BLACK</v>
      </c>
      <c r="F157" s="8" t="s">
        <v>507</v>
      </c>
      <c r="G157" s="8" t="s">
        <v>12</v>
      </c>
      <c r="H157" s="8" t="s">
        <v>3</v>
      </c>
      <c r="I157" s="8" t="s">
        <v>11</v>
      </c>
      <c r="J157" s="8" t="s">
        <v>508</v>
      </c>
      <c r="K157" s="9">
        <v>67.599999999999994</v>
      </c>
      <c r="L157" s="9">
        <f t="shared" si="11"/>
        <v>67.599999999999994</v>
      </c>
      <c r="M157" s="10">
        <v>0.35</v>
      </c>
      <c r="N157" s="11">
        <f t="shared" si="12"/>
        <v>43.94</v>
      </c>
      <c r="O157" s="11">
        <f t="shared" si="13"/>
        <v>43.94</v>
      </c>
      <c r="P157" s="12">
        <v>169</v>
      </c>
      <c r="Q157" s="21">
        <v>1</v>
      </c>
      <c r="R157" s="13"/>
      <c r="S157" s="13"/>
      <c r="T157" s="13"/>
      <c r="U157" s="13">
        <v>1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</row>
    <row r="158" spans="1:33" ht="69.95" customHeight="1" x14ac:dyDescent="0.25">
      <c r="A158" s="8"/>
      <c r="B158" s="8" t="s">
        <v>708</v>
      </c>
      <c r="C158" s="8" t="s">
        <v>697</v>
      </c>
      <c r="D158" s="8">
        <v>43556</v>
      </c>
      <c r="E158" s="8" t="str">
        <f t="shared" si="14"/>
        <v>FL8MINFAL10-BLACK BRASS</v>
      </c>
      <c r="F158" s="8" t="s">
        <v>483</v>
      </c>
      <c r="G158" s="8" t="s">
        <v>232</v>
      </c>
      <c r="H158" s="8" t="s">
        <v>3</v>
      </c>
      <c r="I158" s="8" t="s">
        <v>11</v>
      </c>
      <c r="J158" s="8" t="s">
        <v>484</v>
      </c>
      <c r="K158" s="9">
        <v>62</v>
      </c>
      <c r="L158" s="9">
        <f t="shared" si="11"/>
        <v>62</v>
      </c>
      <c r="M158" s="10">
        <v>0.35</v>
      </c>
      <c r="N158" s="11">
        <f t="shared" si="12"/>
        <v>40.300000000000004</v>
      </c>
      <c r="O158" s="11">
        <f t="shared" si="13"/>
        <v>40.300000000000004</v>
      </c>
      <c r="P158" s="12">
        <v>155</v>
      </c>
      <c r="Q158" s="21">
        <v>1</v>
      </c>
      <c r="R158" s="13"/>
      <c r="S158" s="13"/>
      <c r="T158" s="13"/>
      <c r="U158" s="13"/>
      <c r="V158" s="13"/>
      <c r="W158" s="13"/>
      <c r="X158" s="13"/>
      <c r="Y158" s="13"/>
      <c r="Z158" s="13"/>
      <c r="AA158" s="13">
        <v>1</v>
      </c>
      <c r="AB158" s="13"/>
      <c r="AC158" s="13"/>
      <c r="AD158" s="13"/>
      <c r="AE158" s="13"/>
      <c r="AF158" s="13"/>
      <c r="AG158" s="13"/>
    </row>
    <row r="159" spans="1:33" ht="69.95" customHeight="1" x14ac:dyDescent="0.25">
      <c r="A159" s="8"/>
      <c r="B159" s="8" t="s">
        <v>708</v>
      </c>
      <c r="C159" s="8" t="s">
        <v>697</v>
      </c>
      <c r="D159" s="8">
        <v>43556</v>
      </c>
      <c r="E159" s="8" t="str">
        <f t="shared" si="14"/>
        <v>FL8NA2PEL10-BLACK WHITE</v>
      </c>
      <c r="F159" s="8" t="s">
        <v>332</v>
      </c>
      <c r="G159" s="8" t="s">
        <v>103</v>
      </c>
      <c r="H159" s="8" t="s">
        <v>3</v>
      </c>
      <c r="I159" s="8" t="s">
        <v>11</v>
      </c>
      <c r="J159" s="8" t="s">
        <v>333</v>
      </c>
      <c r="K159" s="9">
        <v>62</v>
      </c>
      <c r="L159" s="9">
        <f t="shared" si="11"/>
        <v>62</v>
      </c>
      <c r="M159" s="10">
        <v>0.35</v>
      </c>
      <c r="N159" s="11">
        <f t="shared" si="12"/>
        <v>40.300000000000004</v>
      </c>
      <c r="O159" s="11">
        <f t="shared" si="13"/>
        <v>40.300000000000004</v>
      </c>
      <c r="P159" s="12">
        <v>155</v>
      </c>
      <c r="Q159" s="21">
        <v>1</v>
      </c>
      <c r="R159" s="13"/>
      <c r="S159" s="13"/>
      <c r="T159" s="13"/>
      <c r="U159" s="13">
        <v>1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</row>
    <row r="160" spans="1:33" ht="69.95" customHeight="1" x14ac:dyDescent="0.25">
      <c r="A160" s="8"/>
      <c r="B160" s="8" t="s">
        <v>708</v>
      </c>
      <c r="C160" s="8" t="s">
        <v>697</v>
      </c>
      <c r="D160" s="8">
        <v>43556</v>
      </c>
      <c r="E160" s="8" t="str">
        <f t="shared" si="14"/>
        <v>FL8ODELEA08-BLACK</v>
      </c>
      <c r="F160" s="8" t="s">
        <v>277</v>
      </c>
      <c r="G160" s="8" t="s">
        <v>12</v>
      </c>
      <c r="H160" s="8" t="s">
        <v>3</v>
      </c>
      <c r="I160" s="8" t="s">
        <v>4</v>
      </c>
      <c r="J160" s="8" t="s">
        <v>278</v>
      </c>
      <c r="K160" s="9">
        <v>62</v>
      </c>
      <c r="L160" s="9">
        <f t="shared" si="11"/>
        <v>248</v>
      </c>
      <c r="M160" s="10">
        <v>0.35</v>
      </c>
      <c r="N160" s="11">
        <f t="shared" si="12"/>
        <v>40.300000000000004</v>
      </c>
      <c r="O160" s="11">
        <f t="shared" si="13"/>
        <v>161.20000000000002</v>
      </c>
      <c r="P160" s="12">
        <v>155</v>
      </c>
      <c r="Q160" s="21">
        <v>4</v>
      </c>
      <c r="R160" s="13">
        <v>1</v>
      </c>
      <c r="S160" s="13"/>
      <c r="T160" s="13"/>
      <c r="U160" s="13"/>
      <c r="V160" s="13"/>
      <c r="W160" s="13">
        <v>1</v>
      </c>
      <c r="X160" s="13"/>
      <c r="Y160" s="13">
        <v>1</v>
      </c>
      <c r="Z160" s="13"/>
      <c r="AA160" s="13">
        <v>1</v>
      </c>
      <c r="AB160" s="13"/>
      <c r="AC160" s="13"/>
      <c r="AD160" s="13"/>
      <c r="AE160" s="13"/>
      <c r="AF160" s="13"/>
      <c r="AG160" s="13"/>
    </row>
    <row r="161" spans="1:33" ht="69.95" customHeight="1" x14ac:dyDescent="0.25">
      <c r="A161" s="8"/>
      <c r="B161" s="8" t="s">
        <v>708</v>
      </c>
      <c r="C161" s="8" t="s">
        <v>697</v>
      </c>
      <c r="D161" s="8">
        <v>43556</v>
      </c>
      <c r="E161" s="8" t="str">
        <f t="shared" si="14"/>
        <v>FL8OIEFAL09-BLACK/BLACK</v>
      </c>
      <c r="F161" s="8" t="s">
        <v>251</v>
      </c>
      <c r="G161" s="8" t="s">
        <v>252</v>
      </c>
      <c r="H161" s="8" t="s">
        <v>3</v>
      </c>
      <c r="I161" s="8" t="s">
        <v>208</v>
      </c>
      <c r="J161" s="8" t="s">
        <v>253</v>
      </c>
      <c r="K161" s="9">
        <v>71.599999999999994</v>
      </c>
      <c r="L161" s="9">
        <f t="shared" si="11"/>
        <v>143.19999999999999</v>
      </c>
      <c r="M161" s="10">
        <v>0.35</v>
      </c>
      <c r="N161" s="11">
        <f t="shared" si="12"/>
        <v>46.54</v>
      </c>
      <c r="O161" s="11">
        <f t="shared" si="13"/>
        <v>93.08</v>
      </c>
      <c r="P161" s="12">
        <v>179</v>
      </c>
      <c r="Q161" s="21">
        <v>2</v>
      </c>
      <c r="R161" s="13"/>
      <c r="S161" s="13">
        <v>1</v>
      </c>
      <c r="T161" s="13"/>
      <c r="U161" s="13"/>
      <c r="V161" s="13"/>
      <c r="W161" s="13"/>
      <c r="X161" s="13"/>
      <c r="Y161" s="13">
        <v>1</v>
      </c>
      <c r="Z161" s="13"/>
      <c r="AA161" s="13"/>
      <c r="AB161" s="13"/>
      <c r="AC161" s="13"/>
      <c r="AD161" s="13"/>
      <c r="AE161" s="13"/>
      <c r="AF161" s="13"/>
      <c r="AG161" s="13"/>
    </row>
    <row r="162" spans="1:33" ht="69.95" customHeight="1" x14ac:dyDescent="0.25">
      <c r="A162" s="8"/>
      <c r="B162" s="8" t="s">
        <v>708</v>
      </c>
      <c r="C162" s="8" t="s">
        <v>697</v>
      </c>
      <c r="D162" s="8">
        <v>43556</v>
      </c>
      <c r="E162" s="8" t="str">
        <f t="shared" si="14"/>
        <v>FL8OLALEA08-BLACK</v>
      </c>
      <c r="F162" s="8" t="s">
        <v>503</v>
      </c>
      <c r="G162" s="8" t="s">
        <v>12</v>
      </c>
      <c r="H162" s="8" t="s">
        <v>3</v>
      </c>
      <c r="I162" s="8" t="s">
        <v>4</v>
      </c>
      <c r="J162" s="8" t="s">
        <v>504</v>
      </c>
      <c r="K162" s="9">
        <v>66</v>
      </c>
      <c r="L162" s="9">
        <f t="shared" si="11"/>
        <v>132</v>
      </c>
      <c r="M162" s="10">
        <v>0.35</v>
      </c>
      <c r="N162" s="11">
        <f t="shared" si="12"/>
        <v>42.9</v>
      </c>
      <c r="O162" s="11">
        <f t="shared" si="13"/>
        <v>85.8</v>
      </c>
      <c r="P162" s="12">
        <v>165</v>
      </c>
      <c r="Q162" s="21">
        <v>2</v>
      </c>
      <c r="R162" s="13"/>
      <c r="S162" s="13"/>
      <c r="T162" s="13"/>
      <c r="U162" s="13"/>
      <c r="V162" s="13"/>
      <c r="W162" s="13">
        <v>1</v>
      </c>
      <c r="X162" s="13"/>
      <c r="Y162" s="13"/>
      <c r="Z162" s="13"/>
      <c r="AA162" s="13"/>
      <c r="AB162" s="13">
        <v>1</v>
      </c>
      <c r="AC162" s="13"/>
      <c r="AD162" s="13"/>
      <c r="AE162" s="13"/>
      <c r="AF162" s="13"/>
      <c r="AG162" s="13"/>
    </row>
    <row r="163" spans="1:33" ht="69.95" customHeight="1" x14ac:dyDescent="0.25">
      <c r="A163" s="8"/>
      <c r="B163" s="8" t="s">
        <v>708</v>
      </c>
      <c r="C163" s="8" t="s">
        <v>697</v>
      </c>
      <c r="D163" s="8">
        <v>43556</v>
      </c>
      <c r="E163" s="8" t="str">
        <f t="shared" si="14"/>
        <v>FL8OLILEA09-ZEBRA</v>
      </c>
      <c r="F163" s="8" t="s">
        <v>518</v>
      </c>
      <c r="G163" s="8" t="s">
        <v>480</v>
      </c>
      <c r="H163" s="8" t="s">
        <v>3</v>
      </c>
      <c r="I163" s="8" t="s">
        <v>208</v>
      </c>
      <c r="J163" s="8" t="s">
        <v>519</v>
      </c>
      <c r="K163" s="9">
        <v>71.599999999999994</v>
      </c>
      <c r="L163" s="9">
        <f t="shared" si="11"/>
        <v>143.19999999999999</v>
      </c>
      <c r="M163" s="10">
        <v>0.35</v>
      </c>
      <c r="N163" s="11">
        <f t="shared" si="12"/>
        <v>46.54</v>
      </c>
      <c r="O163" s="11">
        <f t="shared" si="13"/>
        <v>93.08</v>
      </c>
      <c r="P163" s="12">
        <v>179</v>
      </c>
      <c r="Q163" s="21">
        <v>2</v>
      </c>
      <c r="R163" s="13"/>
      <c r="S163" s="13"/>
      <c r="T163" s="13"/>
      <c r="U163" s="13">
        <v>2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</row>
    <row r="164" spans="1:33" ht="69.95" customHeight="1" x14ac:dyDescent="0.25">
      <c r="A164" s="8"/>
      <c r="B164" s="8" t="s">
        <v>708</v>
      </c>
      <c r="C164" s="8" t="s">
        <v>697</v>
      </c>
      <c r="D164" s="8">
        <v>43556</v>
      </c>
      <c r="E164" s="8" t="str">
        <f t="shared" si="14"/>
        <v>FL8ORNLEA09-BLACK</v>
      </c>
      <c r="F164" s="8" t="s">
        <v>270</v>
      </c>
      <c r="G164" s="8" t="s">
        <v>12</v>
      </c>
      <c r="H164" s="8" t="s">
        <v>3</v>
      </c>
      <c r="I164" s="8" t="s">
        <v>208</v>
      </c>
      <c r="J164" s="8" t="s">
        <v>271</v>
      </c>
      <c r="K164" s="9">
        <v>71.599999999999994</v>
      </c>
      <c r="L164" s="9">
        <f t="shared" si="11"/>
        <v>71.599999999999994</v>
      </c>
      <c r="M164" s="10">
        <v>0.35</v>
      </c>
      <c r="N164" s="11">
        <f t="shared" si="12"/>
        <v>46.54</v>
      </c>
      <c r="O164" s="11">
        <f t="shared" si="13"/>
        <v>46.54</v>
      </c>
      <c r="P164" s="12">
        <v>179</v>
      </c>
      <c r="Q164" s="21">
        <v>1</v>
      </c>
      <c r="R164" s="13">
        <v>1</v>
      </c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</row>
    <row r="165" spans="1:33" ht="69.95" customHeight="1" x14ac:dyDescent="0.25">
      <c r="A165" s="8"/>
      <c r="B165" s="8" t="s">
        <v>708</v>
      </c>
      <c r="C165" s="8" t="s">
        <v>697</v>
      </c>
      <c r="D165" s="8">
        <v>43556</v>
      </c>
      <c r="E165" s="8" t="str">
        <f t="shared" si="14"/>
        <v>FL8OVILEA09-BLACK</v>
      </c>
      <c r="F165" s="8" t="s">
        <v>439</v>
      </c>
      <c r="G165" s="8" t="s">
        <v>12</v>
      </c>
      <c r="H165" s="8" t="s">
        <v>3</v>
      </c>
      <c r="I165" s="8" t="s">
        <v>208</v>
      </c>
      <c r="J165" s="8" t="s">
        <v>440</v>
      </c>
      <c r="K165" s="9">
        <v>63.6</v>
      </c>
      <c r="L165" s="9">
        <f t="shared" si="11"/>
        <v>63.6</v>
      </c>
      <c r="M165" s="10">
        <v>0.35</v>
      </c>
      <c r="N165" s="11">
        <f t="shared" si="12"/>
        <v>41.34</v>
      </c>
      <c r="O165" s="11">
        <f t="shared" si="13"/>
        <v>41.34</v>
      </c>
      <c r="P165" s="12">
        <v>159</v>
      </c>
      <c r="Q165" s="21">
        <v>1</v>
      </c>
      <c r="R165" s="13"/>
      <c r="S165" s="13"/>
      <c r="T165" s="13"/>
      <c r="U165" s="13">
        <v>1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</row>
    <row r="166" spans="1:33" ht="69.95" customHeight="1" x14ac:dyDescent="0.25">
      <c r="A166" s="8"/>
      <c r="B166" s="8" t="s">
        <v>708</v>
      </c>
      <c r="C166" s="8" t="s">
        <v>697</v>
      </c>
      <c r="D166" s="8">
        <v>43556</v>
      </c>
      <c r="E166" s="8" t="str">
        <f t="shared" si="14"/>
        <v>FL8OVISUE09-BLACK</v>
      </c>
      <c r="F166" s="8" t="s">
        <v>441</v>
      </c>
      <c r="G166" s="8" t="s">
        <v>12</v>
      </c>
      <c r="H166" s="8" t="s">
        <v>3</v>
      </c>
      <c r="I166" s="8" t="s">
        <v>208</v>
      </c>
      <c r="J166" s="8" t="s">
        <v>442</v>
      </c>
      <c r="K166" s="9">
        <v>63.6</v>
      </c>
      <c r="L166" s="9">
        <f t="shared" si="11"/>
        <v>63.6</v>
      </c>
      <c r="M166" s="10">
        <v>0.35</v>
      </c>
      <c r="N166" s="11">
        <f t="shared" si="12"/>
        <v>41.34</v>
      </c>
      <c r="O166" s="11">
        <f t="shared" si="13"/>
        <v>41.34</v>
      </c>
      <c r="P166" s="12">
        <v>159</v>
      </c>
      <c r="Q166" s="21">
        <v>1</v>
      </c>
      <c r="R166" s="13"/>
      <c r="S166" s="13"/>
      <c r="T166" s="13"/>
      <c r="U166" s="13">
        <v>1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</row>
    <row r="167" spans="1:33" ht="69.95" customHeight="1" x14ac:dyDescent="0.25">
      <c r="A167" s="8"/>
      <c r="B167" s="8" t="s">
        <v>708</v>
      </c>
      <c r="C167" s="8" t="s">
        <v>697</v>
      </c>
      <c r="D167" s="8">
        <v>43556</v>
      </c>
      <c r="E167" s="8" t="str">
        <f t="shared" ref="E167:E206" si="15">CONCATENATE(F167,"-",G167)</f>
        <v>FL8PAHELE12-leopardato 8571</v>
      </c>
      <c r="F167" s="8" t="s">
        <v>435</v>
      </c>
      <c r="G167" s="8" t="s">
        <v>224</v>
      </c>
      <c r="H167" s="8" t="s">
        <v>3</v>
      </c>
      <c r="I167" s="8" t="s">
        <v>218</v>
      </c>
      <c r="J167" s="8" t="s">
        <v>436</v>
      </c>
      <c r="K167" s="9">
        <v>43.6</v>
      </c>
      <c r="L167" s="9">
        <f t="shared" si="11"/>
        <v>218</v>
      </c>
      <c r="M167" s="10">
        <v>0.35</v>
      </c>
      <c r="N167" s="11">
        <f t="shared" si="12"/>
        <v>28.340000000000003</v>
      </c>
      <c r="O167" s="11">
        <f t="shared" si="13"/>
        <v>141.70000000000002</v>
      </c>
      <c r="P167" s="12">
        <v>109</v>
      </c>
      <c r="Q167" s="21">
        <v>5</v>
      </c>
      <c r="R167" s="13">
        <v>1</v>
      </c>
      <c r="S167" s="13"/>
      <c r="T167" s="13"/>
      <c r="U167" s="13"/>
      <c r="V167" s="13"/>
      <c r="W167" s="13">
        <v>2</v>
      </c>
      <c r="X167" s="13"/>
      <c r="Y167" s="13">
        <v>1</v>
      </c>
      <c r="Z167" s="13"/>
      <c r="AA167" s="13">
        <v>1</v>
      </c>
      <c r="AB167" s="13"/>
      <c r="AC167" s="13"/>
      <c r="AD167" s="13"/>
      <c r="AE167" s="13"/>
      <c r="AF167" s="13"/>
      <c r="AG167" s="13"/>
    </row>
    <row r="168" spans="1:33" ht="69.95" customHeight="1" x14ac:dyDescent="0.25">
      <c r="A168" s="8"/>
      <c r="B168" s="8" t="s">
        <v>708</v>
      </c>
      <c r="C168" s="8" t="s">
        <v>697</v>
      </c>
      <c r="D168" s="8">
        <v>43556</v>
      </c>
      <c r="E168" s="8" t="str">
        <f t="shared" si="15"/>
        <v>FL8PAHELE12-SILVER</v>
      </c>
      <c r="F168" s="8" t="s">
        <v>435</v>
      </c>
      <c r="G168" s="8" t="s">
        <v>22</v>
      </c>
      <c r="H168" s="8" t="s">
        <v>3</v>
      </c>
      <c r="I168" s="8" t="s">
        <v>218</v>
      </c>
      <c r="J168" s="8" t="s">
        <v>436</v>
      </c>
      <c r="K168" s="9">
        <v>43.6</v>
      </c>
      <c r="L168" s="9">
        <f t="shared" si="11"/>
        <v>43.6</v>
      </c>
      <c r="M168" s="10">
        <v>0.35</v>
      </c>
      <c r="N168" s="11">
        <f t="shared" si="12"/>
        <v>28.340000000000003</v>
      </c>
      <c r="O168" s="11">
        <f t="shared" si="13"/>
        <v>28.340000000000003</v>
      </c>
      <c r="P168" s="12">
        <v>109</v>
      </c>
      <c r="Q168" s="21">
        <v>1</v>
      </c>
      <c r="R168" s="13"/>
      <c r="S168" s="13"/>
      <c r="T168" s="13"/>
      <c r="U168" s="13"/>
      <c r="V168" s="13"/>
      <c r="W168" s="13"/>
      <c r="X168" s="13"/>
      <c r="Y168" s="13"/>
      <c r="Z168" s="13"/>
      <c r="AA168" s="13">
        <v>1</v>
      </c>
      <c r="AB168" s="13"/>
      <c r="AC168" s="13"/>
      <c r="AD168" s="13"/>
      <c r="AE168" s="13"/>
      <c r="AF168" s="13"/>
      <c r="AG168" s="13"/>
    </row>
    <row r="169" spans="1:33" ht="69.95" customHeight="1" x14ac:dyDescent="0.25">
      <c r="A169" s="8"/>
      <c r="B169" s="8" t="s">
        <v>708</v>
      </c>
      <c r="C169" s="8" t="s">
        <v>697</v>
      </c>
      <c r="D169" s="8">
        <v>43556</v>
      </c>
      <c r="E169" s="8" t="str">
        <f t="shared" si="15"/>
        <v>FL8RA3LEL10-OLIVE</v>
      </c>
      <c r="F169" s="8" t="s">
        <v>404</v>
      </c>
      <c r="G169" s="8" t="s">
        <v>405</v>
      </c>
      <c r="H169" s="8" t="s">
        <v>3</v>
      </c>
      <c r="I169" s="8" t="s">
        <v>11</v>
      </c>
      <c r="J169" s="8" t="s">
        <v>406</v>
      </c>
      <c r="K169" s="9">
        <v>70</v>
      </c>
      <c r="L169" s="9">
        <f t="shared" si="11"/>
        <v>70</v>
      </c>
      <c r="M169" s="10">
        <v>0.35</v>
      </c>
      <c r="N169" s="11">
        <f t="shared" si="12"/>
        <v>45.5</v>
      </c>
      <c r="O169" s="11">
        <f t="shared" si="13"/>
        <v>45.5</v>
      </c>
      <c r="P169" s="12">
        <v>175</v>
      </c>
      <c r="Q169" s="21">
        <v>1</v>
      </c>
      <c r="R169" s="13"/>
      <c r="S169" s="13"/>
      <c r="T169" s="13"/>
      <c r="U169" s="13"/>
      <c r="V169" s="13"/>
      <c r="W169" s="13"/>
      <c r="X169" s="13"/>
      <c r="Y169" s="13"/>
      <c r="Z169" s="13"/>
      <c r="AA169" s="13">
        <v>1</v>
      </c>
      <c r="AB169" s="13"/>
      <c r="AC169" s="13"/>
      <c r="AD169" s="13"/>
      <c r="AE169" s="13"/>
      <c r="AF169" s="13"/>
      <c r="AG169" s="13"/>
    </row>
    <row r="170" spans="1:33" ht="69.95" customHeight="1" x14ac:dyDescent="0.25">
      <c r="A170" s="8"/>
      <c r="B170" s="8" t="s">
        <v>708</v>
      </c>
      <c r="C170" s="8" t="s">
        <v>697</v>
      </c>
      <c r="D170" s="8">
        <v>43556</v>
      </c>
      <c r="E170" s="8" t="str">
        <f t="shared" si="15"/>
        <v>FL8RADFAL10-BLACK BRASS</v>
      </c>
      <c r="F170" s="8" t="s">
        <v>272</v>
      </c>
      <c r="G170" s="8" t="s">
        <v>232</v>
      </c>
      <c r="H170" s="8" t="s">
        <v>3</v>
      </c>
      <c r="I170" s="8" t="s">
        <v>11</v>
      </c>
      <c r="J170" s="8" t="s">
        <v>273</v>
      </c>
      <c r="K170" s="9">
        <v>75.599999999999994</v>
      </c>
      <c r="L170" s="9">
        <f t="shared" si="11"/>
        <v>151.19999999999999</v>
      </c>
      <c r="M170" s="10">
        <v>0.35</v>
      </c>
      <c r="N170" s="11">
        <f t="shared" si="12"/>
        <v>49.14</v>
      </c>
      <c r="O170" s="11">
        <f t="shared" si="13"/>
        <v>98.28</v>
      </c>
      <c r="P170" s="12">
        <v>189</v>
      </c>
      <c r="Q170" s="21">
        <v>2</v>
      </c>
      <c r="R170" s="13"/>
      <c r="S170" s="13">
        <v>1</v>
      </c>
      <c r="T170" s="13"/>
      <c r="U170" s="13"/>
      <c r="V170" s="13"/>
      <c r="W170" s="13"/>
      <c r="X170" s="13"/>
      <c r="Y170" s="13">
        <v>1</v>
      </c>
      <c r="Z170" s="13"/>
      <c r="AA170" s="13"/>
      <c r="AB170" s="13"/>
      <c r="AC170" s="13"/>
      <c r="AD170" s="13"/>
      <c r="AE170" s="13"/>
      <c r="AF170" s="13"/>
      <c r="AG170" s="13"/>
    </row>
    <row r="171" spans="1:33" ht="69.95" customHeight="1" x14ac:dyDescent="0.25">
      <c r="A171" s="8"/>
      <c r="B171" s="8" t="s">
        <v>708</v>
      </c>
      <c r="C171" s="8" t="s">
        <v>697</v>
      </c>
      <c r="D171" s="8">
        <v>43556</v>
      </c>
      <c r="E171" s="8" t="str">
        <f t="shared" si="15"/>
        <v>FL8RAFFAL10-BLACK BRASS</v>
      </c>
      <c r="F171" s="8" t="s">
        <v>231</v>
      </c>
      <c r="G171" s="8" t="s">
        <v>232</v>
      </c>
      <c r="H171" s="8" t="s">
        <v>3</v>
      </c>
      <c r="I171" s="8" t="s">
        <v>11</v>
      </c>
      <c r="J171" s="8" t="s">
        <v>233</v>
      </c>
      <c r="K171" s="9">
        <v>75.599999999999994</v>
      </c>
      <c r="L171" s="9">
        <f t="shared" si="11"/>
        <v>302.39999999999998</v>
      </c>
      <c r="M171" s="10">
        <v>0.35</v>
      </c>
      <c r="N171" s="11">
        <f t="shared" si="12"/>
        <v>49.14</v>
      </c>
      <c r="O171" s="11">
        <f t="shared" si="13"/>
        <v>196.56</v>
      </c>
      <c r="P171" s="12">
        <v>189</v>
      </c>
      <c r="Q171" s="21">
        <v>4</v>
      </c>
      <c r="R171" s="13"/>
      <c r="S171" s="13">
        <v>1</v>
      </c>
      <c r="T171" s="13"/>
      <c r="U171" s="13"/>
      <c r="V171" s="13"/>
      <c r="W171" s="13"/>
      <c r="X171" s="13"/>
      <c r="Y171" s="13">
        <v>1</v>
      </c>
      <c r="Z171" s="13"/>
      <c r="AA171" s="13">
        <v>1</v>
      </c>
      <c r="AB171" s="13">
        <v>1</v>
      </c>
      <c r="AC171" s="13"/>
      <c r="AD171" s="13"/>
      <c r="AE171" s="13"/>
      <c r="AF171" s="13"/>
      <c r="AG171" s="13"/>
    </row>
    <row r="172" spans="1:33" ht="69.95" customHeight="1" x14ac:dyDescent="0.25">
      <c r="A172" s="8"/>
      <c r="B172" s="8" t="s">
        <v>708</v>
      </c>
      <c r="C172" s="8" t="s">
        <v>697</v>
      </c>
      <c r="D172" s="8">
        <v>43556</v>
      </c>
      <c r="E172" s="8" t="str">
        <f t="shared" si="15"/>
        <v>FL8SE2FAM12-PEWTEr</v>
      </c>
      <c r="F172" s="8" t="s">
        <v>509</v>
      </c>
      <c r="G172" s="8" t="s">
        <v>510</v>
      </c>
      <c r="H172" s="8" t="s">
        <v>3</v>
      </c>
      <c r="I172" s="8" t="s">
        <v>218</v>
      </c>
      <c r="J172" s="8" t="s">
        <v>511</v>
      </c>
      <c r="K172" s="9">
        <v>51.6</v>
      </c>
      <c r="L172" s="9">
        <f t="shared" si="11"/>
        <v>154.80000000000001</v>
      </c>
      <c r="M172" s="10">
        <v>0.35</v>
      </c>
      <c r="N172" s="11">
        <f t="shared" si="12"/>
        <v>33.54</v>
      </c>
      <c r="O172" s="11">
        <f t="shared" si="13"/>
        <v>100.62</v>
      </c>
      <c r="P172" s="12">
        <v>129</v>
      </c>
      <c r="Q172" s="21">
        <v>3</v>
      </c>
      <c r="R172" s="13">
        <v>1</v>
      </c>
      <c r="S172" s="13">
        <v>1</v>
      </c>
      <c r="T172" s="13"/>
      <c r="U172" s="13"/>
      <c r="V172" s="13"/>
      <c r="W172" s="13"/>
      <c r="X172" s="13"/>
      <c r="Y172" s="13">
        <v>1</v>
      </c>
      <c r="Z172" s="13"/>
      <c r="AA172" s="13"/>
      <c r="AB172" s="13"/>
      <c r="AC172" s="13"/>
      <c r="AD172" s="13"/>
      <c r="AE172" s="13"/>
      <c r="AF172" s="13"/>
      <c r="AG172" s="13"/>
    </row>
    <row r="173" spans="1:33" ht="69.95" customHeight="1" x14ac:dyDescent="0.25">
      <c r="A173" s="8"/>
      <c r="B173" s="8" t="s">
        <v>708</v>
      </c>
      <c r="C173" s="8" t="s">
        <v>697</v>
      </c>
      <c r="D173" s="8">
        <v>43556</v>
      </c>
      <c r="E173" s="8" t="str">
        <f t="shared" si="15"/>
        <v>FL8SIYFAB12-BLACK</v>
      </c>
      <c r="F173" s="8" t="s">
        <v>605</v>
      </c>
      <c r="G173" s="8" t="s">
        <v>12</v>
      </c>
      <c r="H173" s="8" t="s">
        <v>3</v>
      </c>
      <c r="I173" s="8" t="s">
        <v>11</v>
      </c>
      <c r="J173" s="8" t="s">
        <v>606</v>
      </c>
      <c r="K173" s="9">
        <v>54</v>
      </c>
      <c r="L173" s="9">
        <f t="shared" si="11"/>
        <v>162</v>
      </c>
      <c r="M173" s="10">
        <v>0.35</v>
      </c>
      <c r="N173" s="11">
        <f t="shared" si="12"/>
        <v>35.1</v>
      </c>
      <c r="O173" s="11">
        <f t="shared" si="13"/>
        <v>105.30000000000001</v>
      </c>
      <c r="P173" s="12">
        <v>135</v>
      </c>
      <c r="Q173" s="21">
        <v>3</v>
      </c>
      <c r="R173" s="13">
        <v>1</v>
      </c>
      <c r="S173" s="13"/>
      <c r="T173" s="13"/>
      <c r="U173" s="13">
        <v>2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</row>
    <row r="174" spans="1:33" ht="69.95" customHeight="1" x14ac:dyDescent="0.25">
      <c r="A174" s="8"/>
      <c r="B174" s="8" t="s">
        <v>708</v>
      </c>
      <c r="C174" s="8" t="s">
        <v>697</v>
      </c>
      <c r="D174" s="8">
        <v>43556</v>
      </c>
      <c r="E174" s="8" t="str">
        <f t="shared" si="15"/>
        <v>FL8STEFAL12-BLACK BRASS</v>
      </c>
      <c r="F174" s="8" t="s">
        <v>512</v>
      </c>
      <c r="G174" s="8" t="s">
        <v>232</v>
      </c>
      <c r="H174" s="8" t="s">
        <v>3</v>
      </c>
      <c r="I174" s="8" t="s">
        <v>218</v>
      </c>
      <c r="J174" s="8" t="s">
        <v>513</v>
      </c>
      <c r="K174" s="9">
        <v>51.6</v>
      </c>
      <c r="L174" s="9">
        <f t="shared" si="11"/>
        <v>51.6</v>
      </c>
      <c r="M174" s="10">
        <v>0.35</v>
      </c>
      <c r="N174" s="11">
        <f t="shared" si="12"/>
        <v>33.54</v>
      </c>
      <c r="O174" s="11">
        <f t="shared" si="13"/>
        <v>33.54</v>
      </c>
      <c r="P174" s="12">
        <v>129</v>
      </c>
      <c r="Q174" s="21">
        <v>1</v>
      </c>
      <c r="R174" s="13"/>
      <c r="S174" s="13">
        <v>1</v>
      </c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</row>
    <row r="175" spans="1:33" ht="69.95" customHeight="1" x14ac:dyDescent="0.25">
      <c r="A175" s="8"/>
      <c r="B175" s="8" t="s">
        <v>708</v>
      </c>
      <c r="C175" s="8" t="s">
        <v>697</v>
      </c>
      <c r="D175" s="8">
        <v>43556</v>
      </c>
      <c r="E175" s="8" t="str">
        <f t="shared" si="15"/>
        <v>FL8TEAESU10-BLACK</v>
      </c>
      <c r="F175" s="8" t="s">
        <v>234</v>
      </c>
      <c r="G175" s="8" t="s">
        <v>12</v>
      </c>
      <c r="H175" s="8" t="s">
        <v>3</v>
      </c>
      <c r="I175" s="8" t="s">
        <v>11</v>
      </c>
      <c r="J175" s="8" t="s">
        <v>235</v>
      </c>
      <c r="K175" s="9">
        <v>63.6</v>
      </c>
      <c r="L175" s="9">
        <f t="shared" si="11"/>
        <v>63.6</v>
      </c>
      <c r="M175" s="10">
        <v>0.35</v>
      </c>
      <c r="N175" s="11">
        <f t="shared" si="12"/>
        <v>41.34</v>
      </c>
      <c r="O175" s="11">
        <f t="shared" si="13"/>
        <v>41.34</v>
      </c>
      <c r="P175" s="12">
        <v>159</v>
      </c>
      <c r="Q175" s="21">
        <v>1</v>
      </c>
      <c r="R175" s="13"/>
      <c r="S175" s="13">
        <v>1</v>
      </c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</row>
    <row r="176" spans="1:33" ht="69.95" customHeight="1" x14ac:dyDescent="0.25">
      <c r="A176" s="8"/>
      <c r="B176" s="8" t="s">
        <v>708</v>
      </c>
      <c r="C176" s="8" t="s">
        <v>697</v>
      </c>
      <c r="D176" s="8">
        <v>43556</v>
      </c>
      <c r="E176" s="8" t="str">
        <f t="shared" si="15"/>
        <v>FL8TEOESU11-BLACK</v>
      </c>
      <c r="F176" s="8" t="s">
        <v>477</v>
      </c>
      <c r="G176" s="8" t="s">
        <v>12</v>
      </c>
      <c r="H176" s="8" t="s">
        <v>3</v>
      </c>
      <c r="I176" s="8" t="s">
        <v>229</v>
      </c>
      <c r="J176" s="8" t="s">
        <v>478</v>
      </c>
      <c r="K176" s="9">
        <v>75.599999999999994</v>
      </c>
      <c r="L176" s="9">
        <f t="shared" si="11"/>
        <v>75.599999999999994</v>
      </c>
      <c r="M176" s="10">
        <v>0.35</v>
      </c>
      <c r="N176" s="11">
        <f t="shared" si="12"/>
        <v>49.14</v>
      </c>
      <c r="O176" s="11">
        <f t="shared" si="13"/>
        <v>49.14</v>
      </c>
      <c r="P176" s="12">
        <v>189</v>
      </c>
      <c r="Q176" s="21">
        <v>1</v>
      </c>
      <c r="R176" s="13"/>
      <c r="S176" s="13"/>
      <c r="T176" s="13"/>
      <c r="U176" s="13">
        <v>1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</row>
    <row r="177" spans="1:33" ht="69.95" customHeight="1" x14ac:dyDescent="0.25">
      <c r="A177" s="8"/>
      <c r="B177" s="8" t="s">
        <v>708</v>
      </c>
      <c r="C177" s="8" t="s">
        <v>697</v>
      </c>
      <c r="D177" s="8">
        <v>43556</v>
      </c>
      <c r="E177" s="8" t="str">
        <f t="shared" si="15"/>
        <v>FL8TGEELE10-BLACK</v>
      </c>
      <c r="F177" s="8" t="s">
        <v>471</v>
      </c>
      <c r="G177" s="8" t="s">
        <v>12</v>
      </c>
      <c r="H177" s="8" t="s">
        <v>3</v>
      </c>
      <c r="I177" s="8" t="s">
        <v>11</v>
      </c>
      <c r="J177" s="8" t="s">
        <v>472</v>
      </c>
      <c r="K177" s="9">
        <v>63.6</v>
      </c>
      <c r="L177" s="9">
        <f t="shared" si="11"/>
        <v>63.6</v>
      </c>
      <c r="M177" s="10">
        <v>0.35</v>
      </c>
      <c r="N177" s="11">
        <f t="shared" si="12"/>
        <v>41.34</v>
      </c>
      <c r="O177" s="11">
        <f t="shared" si="13"/>
        <v>41.34</v>
      </c>
      <c r="P177" s="12">
        <v>159</v>
      </c>
      <c r="Q177" s="21">
        <v>1</v>
      </c>
      <c r="R177" s="13"/>
      <c r="S177" s="13"/>
      <c r="T177" s="13"/>
      <c r="U177" s="13"/>
      <c r="V177" s="13"/>
      <c r="W177" s="13">
        <v>1</v>
      </c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</row>
    <row r="178" spans="1:33" ht="69.95" customHeight="1" x14ac:dyDescent="0.25">
      <c r="A178" s="8"/>
      <c r="B178" s="8" t="s">
        <v>708</v>
      </c>
      <c r="C178" s="8" t="s">
        <v>697</v>
      </c>
      <c r="D178" s="8">
        <v>43556</v>
      </c>
      <c r="E178" s="8" t="str">
        <f t="shared" si="15"/>
        <v>FL8VACLEA09-BLACK</v>
      </c>
      <c r="F178" s="8" t="s">
        <v>595</v>
      </c>
      <c r="G178" s="8" t="s">
        <v>12</v>
      </c>
      <c r="H178" s="8" t="s">
        <v>3</v>
      </c>
      <c r="I178" s="8" t="s">
        <v>208</v>
      </c>
      <c r="J178" s="8" t="s">
        <v>596</v>
      </c>
      <c r="K178" s="9">
        <v>63.6</v>
      </c>
      <c r="L178" s="9">
        <f t="shared" si="11"/>
        <v>63.6</v>
      </c>
      <c r="M178" s="10">
        <v>0.35</v>
      </c>
      <c r="N178" s="11">
        <f t="shared" si="12"/>
        <v>41.34</v>
      </c>
      <c r="O178" s="11">
        <f t="shared" si="13"/>
        <v>41.34</v>
      </c>
      <c r="P178" s="12">
        <v>159</v>
      </c>
      <c r="Q178" s="21">
        <v>1</v>
      </c>
      <c r="R178" s="13"/>
      <c r="S178" s="13"/>
      <c r="T178" s="13"/>
      <c r="U178" s="13">
        <v>1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</row>
    <row r="179" spans="1:33" ht="69.95" customHeight="1" x14ac:dyDescent="0.25">
      <c r="A179" s="8"/>
      <c r="B179" s="8" t="s">
        <v>708</v>
      </c>
      <c r="C179" s="8" t="s">
        <v>697</v>
      </c>
      <c r="D179" s="8">
        <v>43556</v>
      </c>
      <c r="E179" s="8" t="str">
        <f t="shared" si="15"/>
        <v>FL8VAHLEA10-BLACK</v>
      </c>
      <c r="F179" s="8" t="s">
        <v>323</v>
      </c>
      <c r="G179" s="8" t="s">
        <v>12</v>
      </c>
      <c r="H179" s="8" t="s">
        <v>3</v>
      </c>
      <c r="I179" s="8" t="s">
        <v>11</v>
      </c>
      <c r="J179" s="8" t="s">
        <v>324</v>
      </c>
      <c r="K179" s="9">
        <v>67.599999999999994</v>
      </c>
      <c r="L179" s="9">
        <f t="shared" si="11"/>
        <v>67.599999999999994</v>
      </c>
      <c r="M179" s="10">
        <v>0.35</v>
      </c>
      <c r="N179" s="11">
        <f t="shared" si="12"/>
        <v>43.94</v>
      </c>
      <c r="O179" s="11">
        <f t="shared" si="13"/>
        <v>43.94</v>
      </c>
      <c r="P179" s="12">
        <v>169</v>
      </c>
      <c r="Q179" s="21">
        <v>1</v>
      </c>
      <c r="R179" s="13"/>
      <c r="S179" s="13"/>
      <c r="T179" s="13"/>
      <c r="U179" s="13">
        <v>1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</row>
    <row r="180" spans="1:33" ht="69.95" customHeight="1" x14ac:dyDescent="0.25">
      <c r="A180" s="8"/>
      <c r="B180" s="8" t="s">
        <v>708</v>
      </c>
      <c r="C180" s="8" t="s">
        <v>697</v>
      </c>
      <c r="D180" s="8">
        <v>43556</v>
      </c>
      <c r="E180" s="8" t="str">
        <f t="shared" si="15"/>
        <v>FL8VH2ELE09-BLACK</v>
      </c>
      <c r="F180" s="8" t="s">
        <v>597</v>
      </c>
      <c r="G180" s="8" t="s">
        <v>12</v>
      </c>
      <c r="H180" s="8" t="s">
        <v>3</v>
      </c>
      <c r="I180" s="8" t="s">
        <v>208</v>
      </c>
      <c r="J180" s="8" t="s">
        <v>598</v>
      </c>
      <c r="K180" s="9">
        <v>63.6</v>
      </c>
      <c r="L180" s="9">
        <f t="shared" si="11"/>
        <v>127.2</v>
      </c>
      <c r="M180" s="10">
        <v>0.35</v>
      </c>
      <c r="N180" s="11">
        <f t="shared" si="12"/>
        <v>41.34</v>
      </c>
      <c r="O180" s="11">
        <f t="shared" si="13"/>
        <v>82.68</v>
      </c>
      <c r="P180" s="12">
        <v>159</v>
      </c>
      <c r="Q180" s="21">
        <v>2</v>
      </c>
      <c r="R180" s="13"/>
      <c r="S180" s="13">
        <v>1</v>
      </c>
      <c r="T180" s="13"/>
      <c r="U180" s="13"/>
      <c r="V180" s="13"/>
      <c r="W180" s="13"/>
      <c r="X180" s="13"/>
      <c r="Y180" s="13"/>
      <c r="Z180" s="13"/>
      <c r="AA180" s="13">
        <v>1</v>
      </c>
      <c r="AB180" s="13"/>
      <c r="AC180" s="13"/>
      <c r="AD180" s="13"/>
      <c r="AE180" s="13"/>
      <c r="AF180" s="13"/>
      <c r="AG180" s="13"/>
    </row>
    <row r="181" spans="1:33" ht="69.95" customHeight="1" x14ac:dyDescent="0.25">
      <c r="A181" s="8"/>
      <c r="B181" s="8" t="s">
        <v>708</v>
      </c>
      <c r="C181" s="8" t="s">
        <v>697</v>
      </c>
      <c r="D181" s="8">
        <v>43556</v>
      </c>
      <c r="E181" s="8" t="str">
        <f t="shared" si="15"/>
        <v>FL8ZAELEP08-leopardato 8571</v>
      </c>
      <c r="F181" s="8" t="s">
        <v>469</v>
      </c>
      <c r="G181" s="8" t="s">
        <v>224</v>
      </c>
      <c r="H181" s="8" t="s">
        <v>3</v>
      </c>
      <c r="I181" s="8" t="s">
        <v>4</v>
      </c>
      <c r="J181" s="8" t="s">
        <v>470</v>
      </c>
      <c r="K181" s="9">
        <v>62</v>
      </c>
      <c r="L181" s="9">
        <f t="shared" si="11"/>
        <v>62</v>
      </c>
      <c r="M181" s="10">
        <v>0.35</v>
      </c>
      <c r="N181" s="11">
        <f t="shared" si="12"/>
        <v>40.300000000000004</v>
      </c>
      <c r="O181" s="11">
        <f t="shared" si="13"/>
        <v>40.300000000000004</v>
      </c>
      <c r="P181" s="12">
        <v>155</v>
      </c>
      <c r="Q181" s="21">
        <v>1</v>
      </c>
      <c r="R181" s="13"/>
      <c r="S181" s="13"/>
      <c r="T181" s="13"/>
      <c r="U181" s="13"/>
      <c r="V181" s="13"/>
      <c r="W181" s="13"/>
      <c r="X181" s="13"/>
      <c r="Y181" s="13"/>
      <c r="Z181" s="13"/>
      <c r="AA181" s="13">
        <v>1</v>
      </c>
      <c r="AB181" s="13"/>
      <c r="AC181" s="13"/>
      <c r="AD181" s="13"/>
      <c r="AE181" s="13"/>
      <c r="AF181" s="13"/>
      <c r="AG181" s="13"/>
    </row>
    <row r="182" spans="1:33" ht="69.95" customHeight="1" x14ac:dyDescent="0.25">
      <c r="A182" s="8"/>
      <c r="B182" s="8" t="s">
        <v>708</v>
      </c>
      <c r="C182" s="8" t="s">
        <v>697</v>
      </c>
      <c r="D182" s="8">
        <v>43556</v>
      </c>
      <c r="E182" s="8" t="str">
        <f t="shared" si="15"/>
        <v>FL8ZANLEP10-leopardato 8571</v>
      </c>
      <c r="F182" s="8" t="s">
        <v>467</v>
      </c>
      <c r="G182" s="8" t="s">
        <v>224</v>
      </c>
      <c r="H182" s="8" t="s">
        <v>3</v>
      </c>
      <c r="I182" s="8" t="s">
        <v>11</v>
      </c>
      <c r="J182" s="8" t="s">
        <v>468</v>
      </c>
      <c r="K182" s="9">
        <v>78</v>
      </c>
      <c r="L182" s="9">
        <f t="shared" si="11"/>
        <v>78</v>
      </c>
      <c r="M182" s="10">
        <v>0.35</v>
      </c>
      <c r="N182" s="11">
        <f t="shared" si="12"/>
        <v>50.7</v>
      </c>
      <c r="O182" s="11">
        <f t="shared" si="13"/>
        <v>50.7</v>
      </c>
      <c r="P182" s="12">
        <v>195</v>
      </c>
      <c r="Q182" s="21">
        <v>1</v>
      </c>
      <c r="R182" s="13"/>
      <c r="S182" s="13"/>
      <c r="T182" s="13"/>
      <c r="U182" s="13">
        <v>1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</row>
    <row r="183" spans="1:33" ht="69.95" customHeight="1" x14ac:dyDescent="0.25">
      <c r="A183" s="8"/>
      <c r="B183" s="8" t="s">
        <v>708</v>
      </c>
      <c r="C183" s="8" t="s">
        <v>697</v>
      </c>
      <c r="D183" s="8">
        <v>43831</v>
      </c>
      <c r="E183" s="8" t="str">
        <f t="shared" si="15"/>
        <v>FL5ABELEA03-BLACK</v>
      </c>
      <c r="F183" s="8" t="s">
        <v>149</v>
      </c>
      <c r="G183" s="8" t="s">
        <v>12</v>
      </c>
      <c r="H183" s="8" t="s">
        <v>3</v>
      </c>
      <c r="I183" s="8" t="s">
        <v>15</v>
      </c>
      <c r="J183" s="8" t="s">
        <v>150</v>
      </c>
      <c r="K183" s="9">
        <v>74</v>
      </c>
      <c r="L183" s="9">
        <f t="shared" si="11"/>
        <v>962</v>
      </c>
      <c r="M183" s="10">
        <v>0.35</v>
      </c>
      <c r="N183" s="11">
        <f t="shared" si="12"/>
        <v>48.1</v>
      </c>
      <c r="O183" s="11">
        <f t="shared" si="13"/>
        <v>625.30000000000007</v>
      </c>
      <c r="P183" s="12">
        <v>185</v>
      </c>
      <c r="Q183" s="21">
        <v>13</v>
      </c>
      <c r="R183" s="13"/>
      <c r="S183" s="13"/>
      <c r="T183" s="13"/>
      <c r="U183" s="13">
        <v>2</v>
      </c>
      <c r="V183" s="13"/>
      <c r="W183" s="13">
        <v>3</v>
      </c>
      <c r="X183" s="13"/>
      <c r="Y183" s="13">
        <v>2</v>
      </c>
      <c r="Z183" s="13"/>
      <c r="AA183" s="13">
        <v>6</v>
      </c>
      <c r="AB183" s="13"/>
      <c r="AC183" s="13"/>
      <c r="AD183" s="13"/>
      <c r="AE183" s="13"/>
      <c r="AF183" s="13"/>
      <c r="AG183" s="13"/>
    </row>
    <row r="184" spans="1:33" ht="69.95" customHeight="1" x14ac:dyDescent="0.25">
      <c r="A184" s="8"/>
      <c r="B184" s="8" t="s">
        <v>708</v>
      </c>
      <c r="C184" s="8" t="s">
        <v>697</v>
      </c>
      <c r="D184" s="8">
        <v>43831</v>
      </c>
      <c r="E184" s="8" t="str">
        <f t="shared" si="15"/>
        <v>FL5AUBLEA09-BLACK</v>
      </c>
      <c r="F184" s="8" t="s">
        <v>266</v>
      </c>
      <c r="G184" s="8" t="s">
        <v>12</v>
      </c>
      <c r="H184" s="8" t="s">
        <v>3</v>
      </c>
      <c r="I184" s="8" t="s">
        <v>208</v>
      </c>
      <c r="J184" s="8" t="s">
        <v>267</v>
      </c>
      <c r="K184" s="9">
        <v>66</v>
      </c>
      <c r="L184" s="9">
        <f t="shared" si="11"/>
        <v>198</v>
      </c>
      <c r="M184" s="10">
        <v>0.35</v>
      </c>
      <c r="N184" s="11">
        <f t="shared" si="12"/>
        <v>42.9</v>
      </c>
      <c r="O184" s="11">
        <f t="shared" si="13"/>
        <v>128.69999999999999</v>
      </c>
      <c r="P184" s="12">
        <v>165</v>
      </c>
      <c r="Q184" s="21">
        <v>3</v>
      </c>
      <c r="R184" s="13"/>
      <c r="S184" s="13"/>
      <c r="T184" s="13"/>
      <c r="U184" s="13">
        <v>1</v>
      </c>
      <c r="V184" s="13"/>
      <c r="W184" s="13"/>
      <c r="X184" s="13"/>
      <c r="Y184" s="13">
        <v>2</v>
      </c>
      <c r="Z184" s="13"/>
      <c r="AA184" s="13"/>
      <c r="AB184" s="13"/>
      <c r="AC184" s="13"/>
      <c r="AD184" s="13"/>
      <c r="AE184" s="13"/>
      <c r="AF184" s="13"/>
      <c r="AG184" s="13"/>
    </row>
    <row r="185" spans="1:33" ht="69.95" customHeight="1" x14ac:dyDescent="0.25">
      <c r="A185" s="8"/>
      <c r="B185" s="8" t="s">
        <v>708</v>
      </c>
      <c r="C185" s="8" t="s">
        <v>697</v>
      </c>
      <c r="D185" s="8">
        <v>43831</v>
      </c>
      <c r="E185" s="8" t="str">
        <f t="shared" si="15"/>
        <v>FL5AUBLEA09-Nude</v>
      </c>
      <c r="F185" s="8" t="s">
        <v>266</v>
      </c>
      <c r="G185" s="8" t="s">
        <v>46</v>
      </c>
      <c r="H185" s="8" t="s">
        <v>3</v>
      </c>
      <c r="I185" s="8" t="s">
        <v>208</v>
      </c>
      <c r="J185" s="8" t="s">
        <v>267</v>
      </c>
      <c r="K185" s="9">
        <v>66</v>
      </c>
      <c r="L185" s="9">
        <f t="shared" si="11"/>
        <v>132</v>
      </c>
      <c r="M185" s="10">
        <v>0.35</v>
      </c>
      <c r="N185" s="11">
        <f t="shared" si="12"/>
        <v>42.9</v>
      </c>
      <c r="O185" s="11">
        <f t="shared" si="13"/>
        <v>85.8</v>
      </c>
      <c r="P185" s="12">
        <v>165</v>
      </c>
      <c r="Q185" s="21">
        <v>2</v>
      </c>
      <c r="R185" s="13"/>
      <c r="S185" s="13"/>
      <c r="T185" s="13"/>
      <c r="U185" s="13">
        <v>1</v>
      </c>
      <c r="V185" s="13"/>
      <c r="W185" s="13"/>
      <c r="X185" s="13"/>
      <c r="Y185" s="13"/>
      <c r="Z185" s="13"/>
      <c r="AA185" s="13">
        <v>1</v>
      </c>
      <c r="AB185" s="13"/>
      <c r="AC185" s="13"/>
      <c r="AD185" s="13"/>
      <c r="AE185" s="13"/>
      <c r="AF185" s="13"/>
      <c r="AG185" s="13"/>
    </row>
    <row r="186" spans="1:33" ht="69.95" customHeight="1" x14ac:dyDescent="0.25">
      <c r="A186" s="8"/>
      <c r="B186" s="8" t="s">
        <v>708</v>
      </c>
      <c r="C186" s="8" t="s">
        <v>697</v>
      </c>
      <c r="D186" s="8">
        <v>43831</v>
      </c>
      <c r="E186" s="8" t="str">
        <f t="shared" si="15"/>
        <v>FL5AUBSUE09-BLACK</v>
      </c>
      <c r="F186" s="8" t="s">
        <v>555</v>
      </c>
      <c r="G186" s="8" t="s">
        <v>12</v>
      </c>
      <c r="H186" s="8" t="s">
        <v>3</v>
      </c>
      <c r="I186" s="8" t="s">
        <v>208</v>
      </c>
      <c r="J186" s="8" t="s">
        <v>556</v>
      </c>
      <c r="K186" s="9">
        <v>66</v>
      </c>
      <c r="L186" s="9">
        <f t="shared" si="11"/>
        <v>66</v>
      </c>
      <c r="M186" s="10">
        <v>0.35</v>
      </c>
      <c r="N186" s="11">
        <f t="shared" si="12"/>
        <v>42.9</v>
      </c>
      <c r="O186" s="11">
        <f t="shared" si="13"/>
        <v>42.9</v>
      </c>
      <c r="P186" s="12">
        <v>165</v>
      </c>
      <c r="Q186" s="21">
        <v>1</v>
      </c>
      <c r="R186" s="13"/>
      <c r="S186" s="13"/>
      <c r="T186" s="13"/>
      <c r="U186" s="13"/>
      <c r="V186" s="13"/>
      <c r="W186" s="13"/>
      <c r="X186" s="13"/>
      <c r="Y186" s="13"/>
      <c r="Z186" s="13"/>
      <c r="AA186" s="13">
        <v>1</v>
      </c>
      <c r="AB186" s="13"/>
      <c r="AC186" s="13"/>
      <c r="AD186" s="13"/>
      <c r="AE186" s="13"/>
      <c r="AF186" s="13"/>
      <c r="AG186" s="13"/>
    </row>
    <row r="187" spans="1:33" ht="69.95" customHeight="1" x14ac:dyDescent="0.25">
      <c r="A187" s="8"/>
      <c r="B187" s="8" t="s">
        <v>708</v>
      </c>
      <c r="C187" s="8" t="s">
        <v>697</v>
      </c>
      <c r="D187" s="8">
        <v>43831</v>
      </c>
      <c r="E187" s="8" t="str">
        <f t="shared" si="15"/>
        <v>FL5AUTLEA09-BLACK</v>
      </c>
      <c r="F187" s="8" t="s">
        <v>262</v>
      </c>
      <c r="G187" s="8" t="s">
        <v>12</v>
      </c>
      <c r="H187" s="8" t="s">
        <v>3</v>
      </c>
      <c r="I187" s="8" t="s">
        <v>208</v>
      </c>
      <c r="J187" s="8" t="s">
        <v>263</v>
      </c>
      <c r="K187" s="9">
        <v>75.599999999999994</v>
      </c>
      <c r="L187" s="9">
        <f t="shared" si="11"/>
        <v>378</v>
      </c>
      <c r="M187" s="10">
        <v>0.35</v>
      </c>
      <c r="N187" s="11">
        <f t="shared" si="12"/>
        <v>49.14</v>
      </c>
      <c r="O187" s="11">
        <f t="shared" si="13"/>
        <v>245.7</v>
      </c>
      <c r="P187" s="12">
        <v>189</v>
      </c>
      <c r="Q187" s="21">
        <v>5</v>
      </c>
      <c r="R187" s="13"/>
      <c r="S187" s="13"/>
      <c r="T187" s="13"/>
      <c r="U187" s="13">
        <v>2</v>
      </c>
      <c r="V187" s="13"/>
      <c r="W187" s="13"/>
      <c r="X187" s="13"/>
      <c r="Y187" s="13">
        <v>1</v>
      </c>
      <c r="Z187" s="13"/>
      <c r="AA187" s="13">
        <v>2</v>
      </c>
      <c r="AB187" s="13"/>
      <c r="AC187" s="13"/>
      <c r="AD187" s="13"/>
      <c r="AE187" s="13"/>
      <c r="AF187" s="13"/>
      <c r="AG187" s="13"/>
    </row>
    <row r="188" spans="1:33" ht="69.95" customHeight="1" x14ac:dyDescent="0.25">
      <c r="A188" s="8"/>
      <c r="B188" s="8" t="s">
        <v>708</v>
      </c>
      <c r="C188" s="8" t="s">
        <v>697</v>
      </c>
      <c r="D188" s="8">
        <v>43831</v>
      </c>
      <c r="E188" s="8" t="str">
        <f t="shared" si="15"/>
        <v>FL5B2NPAF08-BLACK</v>
      </c>
      <c r="F188" s="8" t="s">
        <v>162</v>
      </c>
      <c r="G188" s="8" t="s">
        <v>12</v>
      </c>
      <c r="H188" s="8" t="s">
        <v>3</v>
      </c>
      <c r="I188" s="8" t="s">
        <v>4</v>
      </c>
      <c r="J188" s="8" t="s">
        <v>163</v>
      </c>
      <c r="K188" s="9">
        <v>51.6</v>
      </c>
      <c r="L188" s="9">
        <f t="shared" si="11"/>
        <v>464.40000000000003</v>
      </c>
      <c r="M188" s="10">
        <v>0.35</v>
      </c>
      <c r="N188" s="11">
        <f t="shared" si="12"/>
        <v>33.54</v>
      </c>
      <c r="O188" s="11">
        <f t="shared" si="13"/>
        <v>301.86</v>
      </c>
      <c r="P188" s="12">
        <v>129</v>
      </c>
      <c r="Q188" s="21">
        <v>9</v>
      </c>
      <c r="R188" s="13">
        <v>1</v>
      </c>
      <c r="S188" s="13">
        <v>2</v>
      </c>
      <c r="T188" s="13"/>
      <c r="U188" s="13">
        <v>2</v>
      </c>
      <c r="V188" s="13"/>
      <c r="W188" s="13">
        <v>3</v>
      </c>
      <c r="X188" s="13"/>
      <c r="Y188" s="13"/>
      <c r="Z188" s="13"/>
      <c r="AA188" s="13">
        <v>1</v>
      </c>
      <c r="AB188" s="13"/>
      <c r="AC188" s="13"/>
      <c r="AD188" s="13"/>
      <c r="AE188" s="13"/>
      <c r="AF188" s="13"/>
      <c r="AG188" s="13"/>
    </row>
    <row r="189" spans="1:33" ht="69.95" customHeight="1" x14ac:dyDescent="0.25">
      <c r="A189" s="8"/>
      <c r="B189" s="8" t="s">
        <v>708</v>
      </c>
      <c r="C189" s="8" t="s">
        <v>697</v>
      </c>
      <c r="D189" s="8">
        <v>43831</v>
      </c>
      <c r="E189" s="8" t="str">
        <f t="shared" si="15"/>
        <v>FL5B2NPAF08-PINK</v>
      </c>
      <c r="F189" s="8" t="s">
        <v>162</v>
      </c>
      <c r="G189" s="8" t="s">
        <v>28</v>
      </c>
      <c r="H189" s="8" t="s">
        <v>3</v>
      </c>
      <c r="I189" s="8" t="s">
        <v>4</v>
      </c>
      <c r="J189" s="8" t="s">
        <v>163</v>
      </c>
      <c r="K189" s="9">
        <v>51.6</v>
      </c>
      <c r="L189" s="9">
        <f t="shared" si="11"/>
        <v>258</v>
      </c>
      <c r="M189" s="10">
        <v>0.35</v>
      </c>
      <c r="N189" s="11">
        <f t="shared" si="12"/>
        <v>33.54</v>
      </c>
      <c r="O189" s="11">
        <f t="shared" si="13"/>
        <v>167.7</v>
      </c>
      <c r="P189" s="12">
        <v>129</v>
      </c>
      <c r="Q189" s="21">
        <v>5</v>
      </c>
      <c r="R189" s="13">
        <v>1</v>
      </c>
      <c r="S189" s="13">
        <v>1</v>
      </c>
      <c r="T189" s="13"/>
      <c r="U189" s="13">
        <v>1</v>
      </c>
      <c r="V189" s="13"/>
      <c r="W189" s="13"/>
      <c r="X189" s="13"/>
      <c r="Y189" s="13">
        <v>1</v>
      </c>
      <c r="Z189" s="13"/>
      <c r="AA189" s="13">
        <v>1</v>
      </c>
      <c r="AB189" s="13"/>
      <c r="AC189" s="13"/>
      <c r="AD189" s="13"/>
      <c r="AE189" s="13"/>
      <c r="AF189" s="13"/>
      <c r="AG189" s="13"/>
    </row>
    <row r="190" spans="1:33" ht="69.95" customHeight="1" x14ac:dyDescent="0.25">
      <c r="A190" s="8"/>
      <c r="B190" s="8" t="s">
        <v>708</v>
      </c>
      <c r="C190" s="8" t="s">
        <v>697</v>
      </c>
      <c r="D190" s="8">
        <v>43831</v>
      </c>
      <c r="E190" s="8" t="str">
        <f t="shared" si="15"/>
        <v>FL5B2NPAF08-YELLOW</v>
      </c>
      <c r="F190" s="8" t="s">
        <v>162</v>
      </c>
      <c r="G190" s="8" t="s">
        <v>34</v>
      </c>
      <c r="H190" s="8" t="s">
        <v>3</v>
      </c>
      <c r="I190" s="8" t="s">
        <v>4</v>
      </c>
      <c r="J190" s="8" t="s">
        <v>163</v>
      </c>
      <c r="K190" s="9">
        <v>51.6</v>
      </c>
      <c r="L190" s="9">
        <f t="shared" si="11"/>
        <v>51.6</v>
      </c>
      <c r="M190" s="10">
        <v>0.35</v>
      </c>
      <c r="N190" s="11">
        <f t="shared" si="12"/>
        <v>33.54</v>
      </c>
      <c r="O190" s="11">
        <f t="shared" si="13"/>
        <v>33.54</v>
      </c>
      <c r="P190" s="12">
        <v>129</v>
      </c>
      <c r="Q190" s="21">
        <v>1</v>
      </c>
      <c r="R190" s="13"/>
      <c r="S190" s="13"/>
      <c r="T190" s="13"/>
      <c r="U190" s="13">
        <v>1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</row>
    <row r="191" spans="1:33" ht="69.95" customHeight="1" x14ac:dyDescent="0.25">
      <c r="A191" s="8"/>
      <c r="B191" s="8" t="s">
        <v>708</v>
      </c>
      <c r="C191" s="8" t="s">
        <v>697</v>
      </c>
      <c r="D191" s="8">
        <v>43831</v>
      </c>
      <c r="E191" s="8" t="str">
        <f t="shared" si="15"/>
        <v>FL5BE5LEA08-Nude</v>
      </c>
      <c r="F191" s="8" t="s">
        <v>146</v>
      </c>
      <c r="G191" s="8" t="s">
        <v>46</v>
      </c>
      <c r="H191" s="8" t="s">
        <v>3</v>
      </c>
      <c r="I191" s="8" t="s">
        <v>4</v>
      </c>
      <c r="J191" s="8" t="s">
        <v>6</v>
      </c>
      <c r="K191" s="9">
        <v>50</v>
      </c>
      <c r="L191" s="9">
        <f t="shared" si="11"/>
        <v>400</v>
      </c>
      <c r="M191" s="10">
        <v>0.35</v>
      </c>
      <c r="N191" s="11">
        <f t="shared" si="12"/>
        <v>32.5</v>
      </c>
      <c r="O191" s="11">
        <f t="shared" si="13"/>
        <v>260</v>
      </c>
      <c r="P191" s="12">
        <v>125</v>
      </c>
      <c r="Q191" s="21">
        <v>8</v>
      </c>
      <c r="R191" s="13">
        <v>2</v>
      </c>
      <c r="S191" s="13">
        <v>2</v>
      </c>
      <c r="T191" s="13"/>
      <c r="U191" s="13">
        <v>2</v>
      </c>
      <c r="V191" s="13"/>
      <c r="W191" s="13">
        <v>1</v>
      </c>
      <c r="X191" s="13"/>
      <c r="Y191" s="13"/>
      <c r="Z191" s="13"/>
      <c r="AA191" s="13">
        <v>1</v>
      </c>
      <c r="AB191" s="13"/>
      <c r="AC191" s="13"/>
      <c r="AD191" s="13"/>
      <c r="AE191" s="13"/>
      <c r="AF191" s="13"/>
      <c r="AG191" s="13"/>
    </row>
    <row r="192" spans="1:33" ht="69.95" customHeight="1" x14ac:dyDescent="0.25">
      <c r="A192" s="8"/>
      <c r="B192" s="8" t="s">
        <v>708</v>
      </c>
      <c r="C192" s="8" t="s">
        <v>697</v>
      </c>
      <c r="D192" s="8">
        <v>43831</v>
      </c>
      <c r="E192" s="8" t="str">
        <f t="shared" si="15"/>
        <v>FL5BE5LEM08-PLAINO</v>
      </c>
      <c r="F192" s="8" t="s">
        <v>2</v>
      </c>
      <c r="G192" s="8" t="s">
        <v>5</v>
      </c>
      <c r="H192" s="8" t="s">
        <v>3</v>
      </c>
      <c r="I192" s="8" t="s">
        <v>4</v>
      </c>
      <c r="J192" s="8" t="s">
        <v>6</v>
      </c>
      <c r="K192" s="9">
        <v>50</v>
      </c>
      <c r="L192" s="9">
        <f t="shared" si="11"/>
        <v>600</v>
      </c>
      <c r="M192" s="10">
        <v>0.35</v>
      </c>
      <c r="N192" s="11">
        <f t="shared" si="12"/>
        <v>32.5</v>
      </c>
      <c r="O192" s="11">
        <f t="shared" si="13"/>
        <v>390</v>
      </c>
      <c r="P192" s="12">
        <v>125</v>
      </c>
      <c r="Q192" s="21">
        <v>12</v>
      </c>
      <c r="R192" s="13">
        <v>1</v>
      </c>
      <c r="S192" s="13"/>
      <c r="T192" s="13"/>
      <c r="U192" s="13">
        <v>2</v>
      </c>
      <c r="V192" s="13"/>
      <c r="W192" s="13">
        <v>2</v>
      </c>
      <c r="X192" s="13"/>
      <c r="Y192" s="13">
        <v>3</v>
      </c>
      <c r="Z192" s="13"/>
      <c r="AA192" s="13">
        <v>3</v>
      </c>
      <c r="AB192" s="13">
        <v>1</v>
      </c>
      <c r="AC192" s="13"/>
      <c r="AD192" s="13"/>
      <c r="AE192" s="13"/>
      <c r="AF192" s="13"/>
      <c r="AG192" s="13"/>
    </row>
    <row r="193" spans="1:33" ht="69.95" customHeight="1" x14ac:dyDescent="0.25">
      <c r="A193" s="8"/>
      <c r="B193" s="8" t="s">
        <v>708</v>
      </c>
      <c r="C193" s="8" t="s">
        <v>697</v>
      </c>
      <c r="D193" s="8">
        <v>43831</v>
      </c>
      <c r="E193" s="8" t="str">
        <f t="shared" si="15"/>
        <v>FL5BE6SUE08-LIGHT BLUE</v>
      </c>
      <c r="F193" s="8" t="s">
        <v>147</v>
      </c>
      <c r="G193" s="8" t="s">
        <v>310</v>
      </c>
      <c r="H193" s="8" t="s">
        <v>3</v>
      </c>
      <c r="I193" s="8" t="s">
        <v>4</v>
      </c>
      <c r="J193" s="8" t="s">
        <v>148</v>
      </c>
      <c r="K193" s="9">
        <v>50</v>
      </c>
      <c r="L193" s="9">
        <f t="shared" si="11"/>
        <v>50</v>
      </c>
      <c r="M193" s="10">
        <v>0.35</v>
      </c>
      <c r="N193" s="11">
        <f t="shared" si="12"/>
        <v>32.5</v>
      </c>
      <c r="O193" s="11">
        <f t="shared" si="13"/>
        <v>32.5</v>
      </c>
      <c r="P193" s="12">
        <v>125</v>
      </c>
      <c r="Q193" s="21">
        <v>1</v>
      </c>
      <c r="R193" s="13"/>
      <c r="S193" s="13"/>
      <c r="T193" s="13"/>
      <c r="U193" s="13">
        <v>1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</row>
    <row r="194" spans="1:33" ht="69.95" customHeight="1" x14ac:dyDescent="0.25">
      <c r="A194" s="8"/>
      <c r="B194" s="8" t="s">
        <v>708</v>
      </c>
      <c r="C194" s="8" t="s">
        <v>697</v>
      </c>
      <c r="D194" s="8">
        <v>43831</v>
      </c>
      <c r="E194" s="8" t="str">
        <f t="shared" si="15"/>
        <v>FL5BE6SUE08-PINK</v>
      </c>
      <c r="F194" s="8" t="s">
        <v>147</v>
      </c>
      <c r="G194" s="8" t="s">
        <v>28</v>
      </c>
      <c r="H194" s="8" t="s">
        <v>3</v>
      </c>
      <c r="I194" s="8" t="s">
        <v>4</v>
      </c>
      <c r="J194" s="8" t="s">
        <v>148</v>
      </c>
      <c r="K194" s="9">
        <v>50</v>
      </c>
      <c r="L194" s="9">
        <f t="shared" si="11"/>
        <v>1550</v>
      </c>
      <c r="M194" s="10">
        <v>0.35</v>
      </c>
      <c r="N194" s="11">
        <f t="shared" si="12"/>
        <v>32.5</v>
      </c>
      <c r="O194" s="11">
        <f t="shared" si="13"/>
        <v>1007.5</v>
      </c>
      <c r="P194" s="12">
        <v>125</v>
      </c>
      <c r="Q194" s="21">
        <v>31</v>
      </c>
      <c r="R194" s="13">
        <v>1</v>
      </c>
      <c r="S194" s="13">
        <v>5</v>
      </c>
      <c r="T194" s="13"/>
      <c r="U194" s="13">
        <v>8</v>
      </c>
      <c r="V194" s="13"/>
      <c r="W194" s="13">
        <v>5</v>
      </c>
      <c r="X194" s="13"/>
      <c r="Y194" s="13">
        <v>8</v>
      </c>
      <c r="Z194" s="13"/>
      <c r="AA194" s="13">
        <v>3</v>
      </c>
      <c r="AB194" s="13">
        <v>1</v>
      </c>
      <c r="AC194" s="13"/>
      <c r="AD194" s="13"/>
      <c r="AE194" s="13"/>
      <c r="AF194" s="13"/>
      <c r="AG194" s="13"/>
    </row>
    <row r="195" spans="1:33" ht="69.95" customHeight="1" x14ac:dyDescent="0.25">
      <c r="A195" s="8"/>
      <c r="B195" s="8" t="s">
        <v>708</v>
      </c>
      <c r="C195" s="8" t="s">
        <v>697</v>
      </c>
      <c r="D195" s="8">
        <v>43831</v>
      </c>
      <c r="E195" s="8" t="str">
        <f t="shared" si="15"/>
        <v>FL5BE6SUE08-YELLOW</v>
      </c>
      <c r="F195" s="8" t="s">
        <v>147</v>
      </c>
      <c r="G195" s="8" t="s">
        <v>34</v>
      </c>
      <c r="H195" s="8" t="s">
        <v>3</v>
      </c>
      <c r="I195" s="8" t="s">
        <v>4</v>
      </c>
      <c r="J195" s="8" t="s">
        <v>148</v>
      </c>
      <c r="K195" s="9">
        <v>50</v>
      </c>
      <c r="L195" s="9">
        <f t="shared" ref="L195:L258" si="16">K195*Q195</f>
        <v>350</v>
      </c>
      <c r="M195" s="10">
        <v>0.35</v>
      </c>
      <c r="N195" s="11">
        <f t="shared" si="12"/>
        <v>32.5</v>
      </c>
      <c r="O195" s="11">
        <f t="shared" si="13"/>
        <v>227.5</v>
      </c>
      <c r="P195" s="12">
        <v>125</v>
      </c>
      <c r="Q195" s="21">
        <v>7</v>
      </c>
      <c r="R195" s="13"/>
      <c r="S195" s="13">
        <v>2</v>
      </c>
      <c r="T195" s="13"/>
      <c r="U195" s="13">
        <v>2</v>
      </c>
      <c r="V195" s="13"/>
      <c r="W195" s="13"/>
      <c r="X195" s="13"/>
      <c r="Y195" s="13">
        <v>2</v>
      </c>
      <c r="Z195" s="13"/>
      <c r="AA195" s="13">
        <v>1</v>
      </c>
      <c r="AB195" s="13"/>
      <c r="AC195" s="13"/>
      <c r="AD195" s="13"/>
      <c r="AE195" s="13"/>
      <c r="AF195" s="13"/>
      <c r="AG195" s="13"/>
    </row>
    <row r="196" spans="1:33" ht="69.95" customHeight="1" x14ac:dyDescent="0.25">
      <c r="A196" s="8"/>
      <c r="B196" s="8" t="s">
        <v>708</v>
      </c>
      <c r="C196" s="8" t="s">
        <v>697</v>
      </c>
      <c r="D196" s="8">
        <v>43831</v>
      </c>
      <c r="E196" s="8" t="str">
        <f t="shared" si="15"/>
        <v>FL5BE7PAF08-BLACK</v>
      </c>
      <c r="F196" s="8" t="s">
        <v>158</v>
      </c>
      <c r="G196" s="8" t="s">
        <v>12</v>
      </c>
      <c r="H196" s="8" t="s">
        <v>3</v>
      </c>
      <c r="I196" s="8" t="s">
        <v>4</v>
      </c>
      <c r="J196" s="8" t="s">
        <v>159</v>
      </c>
      <c r="K196" s="9">
        <v>46</v>
      </c>
      <c r="L196" s="9">
        <f t="shared" si="16"/>
        <v>46</v>
      </c>
      <c r="M196" s="10">
        <v>0.35</v>
      </c>
      <c r="N196" s="11">
        <f t="shared" ref="N196:N259" si="17">K196*0.65</f>
        <v>29.900000000000002</v>
      </c>
      <c r="O196" s="11">
        <f t="shared" ref="O196:O259" si="18">SUM(N196*Q196)</f>
        <v>29.900000000000002</v>
      </c>
      <c r="P196" s="12">
        <v>115</v>
      </c>
      <c r="Q196" s="21">
        <v>1</v>
      </c>
      <c r="R196" s="13"/>
      <c r="S196" s="13"/>
      <c r="T196" s="13">
        <v>1</v>
      </c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</row>
    <row r="197" spans="1:33" ht="69.95" customHeight="1" x14ac:dyDescent="0.25">
      <c r="A197" s="8"/>
      <c r="B197" s="8" t="s">
        <v>708</v>
      </c>
      <c r="C197" s="8" t="s">
        <v>697</v>
      </c>
      <c r="D197" s="8">
        <v>43831</v>
      </c>
      <c r="E197" s="8" t="str">
        <f t="shared" si="15"/>
        <v>FL5BE7PEL08-FUCHSIA</v>
      </c>
      <c r="F197" s="8" t="s">
        <v>160</v>
      </c>
      <c r="G197" s="8" t="s">
        <v>32</v>
      </c>
      <c r="H197" s="8" t="s">
        <v>3</v>
      </c>
      <c r="I197" s="8" t="s">
        <v>4</v>
      </c>
      <c r="J197" s="8" t="s">
        <v>161</v>
      </c>
      <c r="K197" s="9">
        <v>46</v>
      </c>
      <c r="L197" s="9">
        <f t="shared" si="16"/>
        <v>644</v>
      </c>
      <c r="M197" s="10">
        <v>0.35</v>
      </c>
      <c r="N197" s="11">
        <f t="shared" si="17"/>
        <v>29.900000000000002</v>
      </c>
      <c r="O197" s="11">
        <f t="shared" si="18"/>
        <v>418.6</v>
      </c>
      <c r="P197" s="12">
        <v>115</v>
      </c>
      <c r="Q197" s="21">
        <v>14</v>
      </c>
      <c r="R197" s="13"/>
      <c r="S197" s="13">
        <v>1</v>
      </c>
      <c r="T197" s="13"/>
      <c r="U197" s="13">
        <v>2</v>
      </c>
      <c r="V197" s="13"/>
      <c r="W197" s="13">
        <v>4</v>
      </c>
      <c r="X197" s="13"/>
      <c r="Y197" s="13">
        <v>3</v>
      </c>
      <c r="Z197" s="13"/>
      <c r="AA197" s="13">
        <v>3</v>
      </c>
      <c r="AB197" s="13">
        <v>1</v>
      </c>
      <c r="AC197" s="13"/>
      <c r="AD197" s="13"/>
      <c r="AE197" s="13"/>
      <c r="AF197" s="13"/>
      <c r="AG197" s="13"/>
    </row>
    <row r="198" spans="1:33" ht="69.95" customHeight="1" x14ac:dyDescent="0.25">
      <c r="A198" s="8"/>
      <c r="B198" s="8" t="s">
        <v>708</v>
      </c>
      <c r="C198" s="8" t="s">
        <v>697</v>
      </c>
      <c r="D198" s="8">
        <v>43831</v>
      </c>
      <c r="E198" s="8" t="str">
        <f t="shared" si="15"/>
        <v>FL5BE7PEL08-YELLOW</v>
      </c>
      <c r="F198" s="8" t="s">
        <v>160</v>
      </c>
      <c r="G198" s="8" t="s">
        <v>34</v>
      </c>
      <c r="H198" s="8" t="s">
        <v>3</v>
      </c>
      <c r="I198" s="8" t="s">
        <v>4</v>
      </c>
      <c r="J198" s="8" t="s">
        <v>161</v>
      </c>
      <c r="K198" s="9">
        <v>46</v>
      </c>
      <c r="L198" s="9">
        <f t="shared" si="16"/>
        <v>644</v>
      </c>
      <c r="M198" s="10">
        <v>0.35</v>
      </c>
      <c r="N198" s="11">
        <f t="shared" si="17"/>
        <v>29.900000000000002</v>
      </c>
      <c r="O198" s="11">
        <f t="shared" si="18"/>
        <v>418.6</v>
      </c>
      <c r="P198" s="12">
        <v>115</v>
      </c>
      <c r="Q198" s="21">
        <v>14</v>
      </c>
      <c r="R198" s="13"/>
      <c r="S198" s="13">
        <v>2</v>
      </c>
      <c r="T198" s="13"/>
      <c r="U198" s="13">
        <v>1</v>
      </c>
      <c r="V198" s="13"/>
      <c r="W198" s="13">
        <v>5</v>
      </c>
      <c r="X198" s="13"/>
      <c r="Y198" s="13">
        <v>3</v>
      </c>
      <c r="Z198" s="13"/>
      <c r="AA198" s="13">
        <v>3</v>
      </c>
      <c r="AB198" s="13"/>
      <c r="AC198" s="13"/>
      <c r="AD198" s="13"/>
      <c r="AE198" s="13"/>
      <c r="AF198" s="13"/>
      <c r="AG198" s="13"/>
    </row>
    <row r="199" spans="1:33" ht="69.95" customHeight="1" x14ac:dyDescent="0.25">
      <c r="A199" s="8"/>
      <c r="B199" s="8" t="s">
        <v>708</v>
      </c>
      <c r="C199" s="8" t="s">
        <v>697</v>
      </c>
      <c r="D199" s="8">
        <v>43831</v>
      </c>
      <c r="E199" s="8" t="str">
        <f t="shared" si="15"/>
        <v>FL5BIKESU12-WHITE</v>
      </c>
      <c r="F199" s="8" t="s">
        <v>217</v>
      </c>
      <c r="G199" s="8" t="s">
        <v>29</v>
      </c>
      <c r="H199" s="8" t="s">
        <v>3</v>
      </c>
      <c r="I199" s="8" t="s">
        <v>218</v>
      </c>
      <c r="J199" s="8" t="s">
        <v>219</v>
      </c>
      <c r="K199" s="9">
        <v>50</v>
      </c>
      <c r="L199" s="9">
        <f t="shared" si="16"/>
        <v>50</v>
      </c>
      <c r="M199" s="10">
        <v>0.35</v>
      </c>
      <c r="N199" s="11">
        <f t="shared" si="17"/>
        <v>32.5</v>
      </c>
      <c r="O199" s="11">
        <f t="shared" si="18"/>
        <v>32.5</v>
      </c>
      <c r="P199" s="12">
        <v>125</v>
      </c>
      <c r="Q199" s="21">
        <v>1</v>
      </c>
      <c r="R199" s="13"/>
      <c r="S199" s="13"/>
      <c r="T199" s="13"/>
      <c r="U199" s="13">
        <v>1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</row>
    <row r="200" spans="1:33" ht="69.95" customHeight="1" x14ac:dyDescent="0.25">
      <c r="A200" s="8"/>
      <c r="B200" s="8" t="s">
        <v>708</v>
      </c>
      <c r="C200" s="8" t="s">
        <v>697</v>
      </c>
      <c r="D200" s="8">
        <v>43831</v>
      </c>
      <c r="E200" s="8" t="str">
        <f t="shared" si="15"/>
        <v>FL5BREFAM12-SILVER</v>
      </c>
      <c r="F200" s="8" t="s">
        <v>419</v>
      </c>
      <c r="G200" s="8" t="s">
        <v>22</v>
      </c>
      <c r="H200" s="8" t="s">
        <v>3</v>
      </c>
      <c r="I200" s="8" t="s">
        <v>218</v>
      </c>
      <c r="J200" s="8" t="s">
        <v>420</v>
      </c>
      <c r="K200" s="9">
        <v>46</v>
      </c>
      <c r="L200" s="9">
        <f t="shared" si="16"/>
        <v>46</v>
      </c>
      <c r="M200" s="10">
        <v>0.35</v>
      </c>
      <c r="N200" s="11">
        <f t="shared" si="17"/>
        <v>29.900000000000002</v>
      </c>
      <c r="O200" s="11">
        <f t="shared" si="18"/>
        <v>29.900000000000002</v>
      </c>
      <c r="P200" s="12">
        <v>115</v>
      </c>
      <c r="Q200" s="21">
        <v>1</v>
      </c>
      <c r="R200" s="13"/>
      <c r="S200" s="13">
        <v>1</v>
      </c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</row>
    <row r="201" spans="1:33" ht="69.95" customHeight="1" x14ac:dyDescent="0.25">
      <c r="A201" s="8"/>
      <c r="B201" s="8" t="s">
        <v>708</v>
      </c>
      <c r="C201" s="8" t="s">
        <v>697</v>
      </c>
      <c r="D201" s="8">
        <v>43831</v>
      </c>
      <c r="E201" s="8" t="str">
        <f t="shared" si="15"/>
        <v>FL5CABLEA03-BLACK</v>
      </c>
      <c r="F201" s="8" t="s">
        <v>303</v>
      </c>
      <c r="G201" s="8" t="s">
        <v>12</v>
      </c>
      <c r="H201" s="8" t="s">
        <v>3</v>
      </c>
      <c r="I201" s="8" t="s">
        <v>15</v>
      </c>
      <c r="J201" s="8" t="s">
        <v>304</v>
      </c>
      <c r="K201" s="9">
        <v>71.599999999999994</v>
      </c>
      <c r="L201" s="9">
        <f t="shared" si="16"/>
        <v>572.79999999999995</v>
      </c>
      <c r="M201" s="10">
        <v>0.35</v>
      </c>
      <c r="N201" s="11">
        <f t="shared" si="17"/>
        <v>46.54</v>
      </c>
      <c r="O201" s="11">
        <f t="shared" si="18"/>
        <v>372.32</v>
      </c>
      <c r="P201" s="12">
        <v>179</v>
      </c>
      <c r="Q201" s="21">
        <v>8</v>
      </c>
      <c r="R201" s="13"/>
      <c r="S201" s="13">
        <v>1</v>
      </c>
      <c r="T201" s="13"/>
      <c r="U201" s="13">
        <v>1</v>
      </c>
      <c r="V201" s="13"/>
      <c r="W201" s="13">
        <v>1</v>
      </c>
      <c r="X201" s="13"/>
      <c r="Y201" s="13">
        <v>3</v>
      </c>
      <c r="Z201" s="13"/>
      <c r="AA201" s="13">
        <v>2</v>
      </c>
      <c r="AB201" s="13"/>
      <c r="AC201" s="13"/>
      <c r="AD201" s="13"/>
      <c r="AE201" s="13"/>
      <c r="AF201" s="13"/>
      <c r="AG201" s="13"/>
    </row>
    <row r="202" spans="1:33" ht="69.95" customHeight="1" x14ac:dyDescent="0.25">
      <c r="A202" s="8"/>
      <c r="B202" s="8" t="s">
        <v>708</v>
      </c>
      <c r="C202" s="8" t="s">
        <v>697</v>
      </c>
      <c r="D202" s="8">
        <v>43831</v>
      </c>
      <c r="E202" s="8" t="str">
        <f t="shared" si="15"/>
        <v>FL5CABLEA03-SNOW</v>
      </c>
      <c r="F202" s="8" t="s">
        <v>303</v>
      </c>
      <c r="G202" s="8" t="s">
        <v>192</v>
      </c>
      <c r="H202" s="8" t="s">
        <v>3</v>
      </c>
      <c r="I202" s="8" t="s">
        <v>15</v>
      </c>
      <c r="J202" s="8" t="s">
        <v>304</v>
      </c>
      <c r="K202" s="9">
        <v>71.599999999999994</v>
      </c>
      <c r="L202" s="9">
        <f t="shared" si="16"/>
        <v>214.79999999999998</v>
      </c>
      <c r="M202" s="10">
        <v>0.35</v>
      </c>
      <c r="N202" s="11">
        <f t="shared" si="17"/>
        <v>46.54</v>
      </c>
      <c r="O202" s="11">
        <f t="shared" si="18"/>
        <v>139.62</v>
      </c>
      <c r="P202" s="12">
        <v>179</v>
      </c>
      <c r="Q202" s="21">
        <v>3</v>
      </c>
      <c r="R202" s="13"/>
      <c r="S202" s="13">
        <v>1</v>
      </c>
      <c r="T202" s="13"/>
      <c r="U202" s="13">
        <v>1</v>
      </c>
      <c r="V202" s="13"/>
      <c r="W202" s="13"/>
      <c r="X202" s="13"/>
      <c r="Y202" s="13">
        <v>1</v>
      </c>
      <c r="Z202" s="13"/>
      <c r="AA202" s="13"/>
      <c r="AB202" s="13"/>
      <c r="AC202" s="13"/>
      <c r="AD202" s="13"/>
      <c r="AE202" s="13"/>
      <c r="AF202" s="13"/>
      <c r="AG202" s="13"/>
    </row>
    <row r="203" spans="1:33" ht="69.95" customHeight="1" x14ac:dyDescent="0.25">
      <c r="A203" s="8"/>
      <c r="B203" s="8" t="s">
        <v>708</v>
      </c>
      <c r="C203" s="8" t="s">
        <v>697</v>
      </c>
      <c r="D203" s="8">
        <v>43831</v>
      </c>
      <c r="E203" s="8" t="str">
        <f t="shared" si="15"/>
        <v>FL5CHAFAL12-BLACK</v>
      </c>
      <c r="F203" s="8" t="s">
        <v>437</v>
      </c>
      <c r="G203" s="8" t="s">
        <v>12</v>
      </c>
      <c r="H203" s="8" t="s">
        <v>3</v>
      </c>
      <c r="I203" s="8" t="s">
        <v>218</v>
      </c>
      <c r="J203" s="8" t="s">
        <v>438</v>
      </c>
      <c r="K203" s="9">
        <v>35.6</v>
      </c>
      <c r="L203" s="9">
        <f t="shared" si="16"/>
        <v>106.80000000000001</v>
      </c>
      <c r="M203" s="10">
        <v>0.35</v>
      </c>
      <c r="N203" s="11">
        <f t="shared" si="17"/>
        <v>23.14</v>
      </c>
      <c r="O203" s="11">
        <f t="shared" si="18"/>
        <v>69.42</v>
      </c>
      <c r="P203" s="12">
        <v>89</v>
      </c>
      <c r="Q203" s="21">
        <v>3</v>
      </c>
      <c r="R203" s="13">
        <v>1</v>
      </c>
      <c r="S203" s="13">
        <v>1</v>
      </c>
      <c r="T203" s="13"/>
      <c r="U203" s="13"/>
      <c r="V203" s="13"/>
      <c r="W203" s="13"/>
      <c r="X203" s="13"/>
      <c r="Y203" s="13">
        <v>1</v>
      </c>
      <c r="Z203" s="13"/>
      <c r="AA203" s="13"/>
      <c r="AB203" s="13"/>
      <c r="AC203" s="13"/>
      <c r="AD203" s="13"/>
      <c r="AE203" s="13"/>
      <c r="AF203" s="13"/>
      <c r="AG203" s="13"/>
    </row>
    <row r="204" spans="1:33" ht="69.95" customHeight="1" x14ac:dyDescent="0.25">
      <c r="A204" s="8"/>
      <c r="B204" s="8" t="s">
        <v>708</v>
      </c>
      <c r="C204" s="8" t="s">
        <v>697</v>
      </c>
      <c r="D204" s="8">
        <v>43831</v>
      </c>
      <c r="E204" s="8" t="str">
        <f t="shared" si="15"/>
        <v>FL5CL2PAF08-BLACK</v>
      </c>
      <c r="F204" s="8" t="s">
        <v>336</v>
      </c>
      <c r="G204" s="8" t="s">
        <v>12</v>
      </c>
      <c r="H204" s="8" t="s">
        <v>3</v>
      </c>
      <c r="I204" s="8" t="s">
        <v>4</v>
      </c>
      <c r="J204" s="8" t="s">
        <v>337</v>
      </c>
      <c r="K204" s="9">
        <v>54</v>
      </c>
      <c r="L204" s="9">
        <f t="shared" si="16"/>
        <v>108</v>
      </c>
      <c r="M204" s="10">
        <v>0.35</v>
      </c>
      <c r="N204" s="11">
        <f t="shared" si="17"/>
        <v>35.1</v>
      </c>
      <c r="O204" s="11">
        <f t="shared" si="18"/>
        <v>70.2</v>
      </c>
      <c r="P204" s="12">
        <v>135</v>
      </c>
      <c r="Q204" s="21">
        <v>2</v>
      </c>
      <c r="R204" s="13">
        <v>1</v>
      </c>
      <c r="S204" s="13"/>
      <c r="T204" s="13"/>
      <c r="U204" s="13">
        <v>1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</row>
    <row r="205" spans="1:33" ht="69.95" customHeight="1" x14ac:dyDescent="0.25">
      <c r="A205" s="8"/>
      <c r="B205" s="8" t="s">
        <v>708</v>
      </c>
      <c r="C205" s="8" t="s">
        <v>697</v>
      </c>
      <c r="D205" s="8">
        <v>43831</v>
      </c>
      <c r="E205" s="8" t="str">
        <f t="shared" si="15"/>
        <v>FL5CL2PAF08-RED</v>
      </c>
      <c r="F205" s="8" t="s">
        <v>336</v>
      </c>
      <c r="G205" s="8" t="s">
        <v>145</v>
      </c>
      <c r="H205" s="8" t="s">
        <v>3</v>
      </c>
      <c r="I205" s="8" t="s">
        <v>4</v>
      </c>
      <c r="J205" s="8" t="s">
        <v>337</v>
      </c>
      <c r="K205" s="9">
        <v>54</v>
      </c>
      <c r="L205" s="9">
        <f t="shared" si="16"/>
        <v>1026</v>
      </c>
      <c r="M205" s="10">
        <v>0.35</v>
      </c>
      <c r="N205" s="11">
        <f t="shared" si="17"/>
        <v>35.1</v>
      </c>
      <c r="O205" s="11">
        <f t="shared" si="18"/>
        <v>666.9</v>
      </c>
      <c r="P205" s="12">
        <v>135</v>
      </c>
      <c r="Q205" s="21">
        <v>19</v>
      </c>
      <c r="R205" s="13"/>
      <c r="S205" s="13">
        <v>1</v>
      </c>
      <c r="T205" s="13"/>
      <c r="U205" s="13">
        <v>4</v>
      </c>
      <c r="V205" s="13"/>
      <c r="W205" s="13">
        <v>5</v>
      </c>
      <c r="X205" s="13"/>
      <c r="Y205" s="13">
        <v>6</v>
      </c>
      <c r="Z205" s="13"/>
      <c r="AA205" s="13">
        <v>3</v>
      </c>
      <c r="AB205" s="13"/>
      <c r="AC205" s="13"/>
      <c r="AD205" s="13"/>
      <c r="AE205" s="13"/>
      <c r="AF205" s="13"/>
      <c r="AG205" s="13"/>
    </row>
    <row r="206" spans="1:33" ht="69.95" customHeight="1" x14ac:dyDescent="0.25">
      <c r="A206" s="8"/>
      <c r="B206" s="8" t="s">
        <v>708</v>
      </c>
      <c r="C206" s="8" t="s">
        <v>697</v>
      </c>
      <c r="D206" s="8">
        <v>43831</v>
      </c>
      <c r="E206" s="8" t="str">
        <f t="shared" si="15"/>
        <v>FL5CL3SUE08-BLACK</v>
      </c>
      <c r="F206" s="8" t="s">
        <v>642</v>
      </c>
      <c r="G206" s="8" t="s">
        <v>12</v>
      </c>
      <c r="H206" s="8" t="s">
        <v>3</v>
      </c>
      <c r="I206" s="8" t="s">
        <v>4</v>
      </c>
      <c r="J206" s="8" t="s">
        <v>643</v>
      </c>
      <c r="K206" s="9">
        <v>58</v>
      </c>
      <c r="L206" s="9">
        <f t="shared" si="16"/>
        <v>232</v>
      </c>
      <c r="M206" s="10">
        <v>0.35</v>
      </c>
      <c r="N206" s="11">
        <f t="shared" si="17"/>
        <v>37.700000000000003</v>
      </c>
      <c r="O206" s="11">
        <f t="shared" si="18"/>
        <v>150.80000000000001</v>
      </c>
      <c r="P206" s="12">
        <v>145</v>
      </c>
      <c r="Q206" s="21">
        <v>4</v>
      </c>
      <c r="R206" s="13"/>
      <c r="S206" s="13"/>
      <c r="T206" s="13"/>
      <c r="U206" s="13">
        <v>1</v>
      </c>
      <c r="V206" s="13"/>
      <c r="W206" s="13">
        <v>1</v>
      </c>
      <c r="X206" s="13"/>
      <c r="Y206" s="13">
        <v>2</v>
      </c>
      <c r="Z206" s="13"/>
      <c r="AA206" s="13"/>
      <c r="AB206" s="13"/>
      <c r="AC206" s="13"/>
      <c r="AD206" s="13"/>
      <c r="AE206" s="13"/>
      <c r="AF206" s="13"/>
      <c r="AG206" s="13"/>
    </row>
    <row r="207" spans="1:33" ht="69.95" customHeight="1" x14ac:dyDescent="0.25">
      <c r="A207" s="8"/>
      <c r="B207" s="8" t="s">
        <v>708</v>
      </c>
      <c r="C207" s="8" t="s">
        <v>697</v>
      </c>
      <c r="D207" s="8">
        <v>43831</v>
      </c>
      <c r="E207" s="8" t="str">
        <f t="shared" ref="E207:E256" si="19">CONCATENATE(F207,"-",G207)</f>
        <v>FL5CLALEA08-BLACK</v>
      </c>
      <c r="F207" s="8" t="s">
        <v>151</v>
      </c>
      <c r="G207" s="8" t="s">
        <v>12</v>
      </c>
      <c r="H207" s="8" t="s">
        <v>3</v>
      </c>
      <c r="I207" s="8" t="s">
        <v>4</v>
      </c>
      <c r="J207" s="8" t="s">
        <v>152</v>
      </c>
      <c r="K207" s="9">
        <v>58</v>
      </c>
      <c r="L207" s="9">
        <f t="shared" si="16"/>
        <v>1450</v>
      </c>
      <c r="M207" s="10">
        <v>0.35</v>
      </c>
      <c r="N207" s="11">
        <f t="shared" si="17"/>
        <v>37.700000000000003</v>
      </c>
      <c r="O207" s="11">
        <f t="shared" si="18"/>
        <v>942.50000000000011</v>
      </c>
      <c r="P207" s="12">
        <v>145</v>
      </c>
      <c r="Q207" s="21">
        <v>25</v>
      </c>
      <c r="R207" s="13"/>
      <c r="S207" s="13">
        <v>4</v>
      </c>
      <c r="T207" s="13"/>
      <c r="U207" s="13">
        <v>6</v>
      </c>
      <c r="V207" s="13"/>
      <c r="W207" s="13">
        <v>4</v>
      </c>
      <c r="X207" s="13"/>
      <c r="Y207" s="13">
        <v>6</v>
      </c>
      <c r="Z207" s="13"/>
      <c r="AA207" s="13">
        <v>5</v>
      </c>
      <c r="AB207" s="13"/>
      <c r="AC207" s="13"/>
      <c r="AD207" s="13"/>
      <c r="AE207" s="13"/>
      <c r="AF207" s="13"/>
      <c r="AG207" s="13"/>
    </row>
    <row r="208" spans="1:33" ht="69.95" customHeight="1" x14ac:dyDescent="0.25">
      <c r="A208" s="8"/>
      <c r="B208" s="8" t="s">
        <v>708</v>
      </c>
      <c r="C208" s="8" t="s">
        <v>697</v>
      </c>
      <c r="D208" s="8">
        <v>43831</v>
      </c>
      <c r="E208" s="8" t="str">
        <f t="shared" si="19"/>
        <v>FL5CLALEA08-Nude</v>
      </c>
      <c r="F208" s="8" t="s">
        <v>151</v>
      </c>
      <c r="G208" s="8" t="s">
        <v>46</v>
      </c>
      <c r="H208" s="8" t="s">
        <v>3</v>
      </c>
      <c r="I208" s="8" t="s">
        <v>4</v>
      </c>
      <c r="J208" s="8" t="s">
        <v>152</v>
      </c>
      <c r="K208" s="9">
        <v>58</v>
      </c>
      <c r="L208" s="9">
        <f t="shared" si="16"/>
        <v>464</v>
      </c>
      <c r="M208" s="10">
        <v>0.35</v>
      </c>
      <c r="N208" s="11">
        <f t="shared" si="17"/>
        <v>37.700000000000003</v>
      </c>
      <c r="O208" s="11">
        <f t="shared" si="18"/>
        <v>301.60000000000002</v>
      </c>
      <c r="P208" s="12">
        <v>145</v>
      </c>
      <c r="Q208" s="21">
        <v>8</v>
      </c>
      <c r="R208" s="13"/>
      <c r="S208" s="13">
        <v>2</v>
      </c>
      <c r="T208" s="13"/>
      <c r="U208" s="13">
        <v>1</v>
      </c>
      <c r="V208" s="13"/>
      <c r="W208" s="13">
        <v>2</v>
      </c>
      <c r="X208" s="13"/>
      <c r="Y208" s="13">
        <v>1</v>
      </c>
      <c r="Z208" s="13"/>
      <c r="AA208" s="13">
        <v>1</v>
      </c>
      <c r="AB208" s="13">
        <v>1</v>
      </c>
      <c r="AC208" s="13"/>
      <c r="AD208" s="13"/>
      <c r="AE208" s="13"/>
      <c r="AF208" s="13"/>
      <c r="AG208" s="13"/>
    </row>
    <row r="209" spans="1:33" ht="69.95" customHeight="1" x14ac:dyDescent="0.25">
      <c r="A209" s="8"/>
      <c r="B209" s="8" t="s">
        <v>708</v>
      </c>
      <c r="C209" s="8" t="s">
        <v>697</v>
      </c>
      <c r="D209" s="8">
        <v>43831</v>
      </c>
      <c r="E209" s="8" t="str">
        <f t="shared" si="19"/>
        <v>FL5CLALEM08-PLAINO</v>
      </c>
      <c r="F209" s="8" t="s">
        <v>153</v>
      </c>
      <c r="G209" s="8" t="s">
        <v>5</v>
      </c>
      <c r="H209" s="8" t="s">
        <v>3</v>
      </c>
      <c r="I209" s="8" t="s">
        <v>4</v>
      </c>
      <c r="J209" s="8" t="s">
        <v>152</v>
      </c>
      <c r="K209" s="9">
        <v>58</v>
      </c>
      <c r="L209" s="9">
        <f t="shared" si="16"/>
        <v>406</v>
      </c>
      <c r="M209" s="10">
        <v>0.35</v>
      </c>
      <c r="N209" s="11">
        <f t="shared" si="17"/>
        <v>37.700000000000003</v>
      </c>
      <c r="O209" s="11">
        <f t="shared" si="18"/>
        <v>263.90000000000003</v>
      </c>
      <c r="P209" s="12">
        <v>145</v>
      </c>
      <c r="Q209" s="21">
        <v>7</v>
      </c>
      <c r="R209" s="13">
        <v>2</v>
      </c>
      <c r="S209" s="13">
        <v>2</v>
      </c>
      <c r="T209" s="13"/>
      <c r="U209" s="13"/>
      <c r="V209" s="13"/>
      <c r="W209" s="13">
        <v>1</v>
      </c>
      <c r="X209" s="13"/>
      <c r="Y209" s="13">
        <v>1</v>
      </c>
      <c r="Z209" s="13">
        <v>1</v>
      </c>
      <c r="AA209" s="13"/>
      <c r="AB209" s="13"/>
      <c r="AC209" s="13"/>
      <c r="AD209" s="13"/>
      <c r="AE209" s="13"/>
      <c r="AF209" s="13"/>
      <c r="AG209" s="13"/>
    </row>
    <row r="210" spans="1:33" ht="69.95" customHeight="1" x14ac:dyDescent="0.25">
      <c r="A210" s="8"/>
      <c r="B210" s="8" t="s">
        <v>708</v>
      </c>
      <c r="C210" s="8" t="s">
        <v>697</v>
      </c>
      <c r="D210" s="8">
        <v>43831</v>
      </c>
      <c r="E210" s="8" t="str">
        <f t="shared" si="19"/>
        <v>FL5CR3LAC08-BLACK</v>
      </c>
      <c r="F210" s="8" t="s">
        <v>156</v>
      </c>
      <c r="G210" s="8" t="s">
        <v>12</v>
      </c>
      <c r="H210" s="8" t="s">
        <v>3</v>
      </c>
      <c r="I210" s="8" t="s">
        <v>4</v>
      </c>
      <c r="J210" s="8" t="s">
        <v>157</v>
      </c>
      <c r="K210" s="9">
        <v>54</v>
      </c>
      <c r="L210" s="9">
        <f t="shared" si="16"/>
        <v>1350</v>
      </c>
      <c r="M210" s="10">
        <v>0.35</v>
      </c>
      <c r="N210" s="11">
        <f t="shared" si="17"/>
        <v>35.1</v>
      </c>
      <c r="O210" s="11">
        <f t="shared" si="18"/>
        <v>877.5</v>
      </c>
      <c r="P210" s="12">
        <v>135</v>
      </c>
      <c r="Q210" s="21">
        <v>25</v>
      </c>
      <c r="R210" s="13"/>
      <c r="S210" s="13">
        <v>4</v>
      </c>
      <c r="T210" s="13"/>
      <c r="U210" s="13">
        <v>8</v>
      </c>
      <c r="V210" s="13"/>
      <c r="W210" s="13">
        <v>5</v>
      </c>
      <c r="X210" s="13"/>
      <c r="Y210" s="13">
        <v>5</v>
      </c>
      <c r="Z210" s="13"/>
      <c r="AA210" s="13">
        <v>3</v>
      </c>
      <c r="AB210" s="13"/>
      <c r="AC210" s="13"/>
      <c r="AD210" s="13"/>
      <c r="AE210" s="13"/>
      <c r="AF210" s="13"/>
      <c r="AG210" s="13"/>
    </row>
    <row r="211" spans="1:33" ht="69.95" customHeight="1" x14ac:dyDescent="0.25">
      <c r="A211" s="8"/>
      <c r="B211" s="8" t="s">
        <v>708</v>
      </c>
      <c r="C211" s="8" t="s">
        <v>697</v>
      </c>
      <c r="D211" s="8">
        <v>43831</v>
      </c>
      <c r="E211" s="8" t="str">
        <f t="shared" si="19"/>
        <v>FL5CR4SUE08-LIGHT BLUE</v>
      </c>
      <c r="F211" s="8" t="s">
        <v>309</v>
      </c>
      <c r="G211" s="8" t="s">
        <v>310</v>
      </c>
      <c r="H211" s="8" t="s">
        <v>3</v>
      </c>
      <c r="I211" s="8" t="s">
        <v>4</v>
      </c>
      <c r="J211" s="8" t="s">
        <v>311</v>
      </c>
      <c r="K211" s="9">
        <v>54</v>
      </c>
      <c r="L211" s="9">
        <f t="shared" si="16"/>
        <v>54</v>
      </c>
      <c r="M211" s="10">
        <v>0.35</v>
      </c>
      <c r="N211" s="11">
        <f t="shared" si="17"/>
        <v>35.1</v>
      </c>
      <c r="O211" s="11">
        <f t="shared" si="18"/>
        <v>35.1</v>
      </c>
      <c r="P211" s="12">
        <v>135</v>
      </c>
      <c r="Q211" s="21">
        <v>1</v>
      </c>
      <c r="R211" s="13"/>
      <c r="S211" s="13"/>
      <c r="T211" s="13"/>
      <c r="U211" s="13"/>
      <c r="V211" s="13"/>
      <c r="W211" s="13"/>
      <c r="X211" s="13"/>
      <c r="Y211" s="13">
        <v>1</v>
      </c>
      <c r="Z211" s="13"/>
      <c r="AA211" s="13"/>
      <c r="AB211" s="13"/>
      <c r="AC211" s="13"/>
      <c r="AD211" s="13"/>
      <c r="AE211" s="13"/>
      <c r="AF211" s="13"/>
      <c r="AG211" s="13"/>
    </row>
    <row r="212" spans="1:33" ht="69.95" customHeight="1" x14ac:dyDescent="0.25">
      <c r="A212" s="8"/>
      <c r="B212" s="8" t="s">
        <v>708</v>
      </c>
      <c r="C212" s="8" t="s">
        <v>697</v>
      </c>
      <c r="D212" s="8">
        <v>43831</v>
      </c>
      <c r="E212" s="8" t="str">
        <f t="shared" si="19"/>
        <v>FL5CRWLEA08-Nude</v>
      </c>
      <c r="F212" s="8" t="s">
        <v>154</v>
      </c>
      <c r="G212" s="8" t="s">
        <v>46</v>
      </c>
      <c r="H212" s="8" t="s">
        <v>3</v>
      </c>
      <c r="I212" s="8" t="s">
        <v>4</v>
      </c>
      <c r="J212" s="8" t="s">
        <v>155</v>
      </c>
      <c r="K212" s="9">
        <v>54</v>
      </c>
      <c r="L212" s="9">
        <f t="shared" si="16"/>
        <v>324</v>
      </c>
      <c r="M212" s="10">
        <v>0.35</v>
      </c>
      <c r="N212" s="11">
        <f t="shared" si="17"/>
        <v>35.1</v>
      </c>
      <c r="O212" s="11">
        <f t="shared" si="18"/>
        <v>210.60000000000002</v>
      </c>
      <c r="P212" s="12">
        <v>135</v>
      </c>
      <c r="Q212" s="21">
        <v>6</v>
      </c>
      <c r="R212" s="13">
        <v>1</v>
      </c>
      <c r="S212" s="13">
        <v>2</v>
      </c>
      <c r="T212" s="13"/>
      <c r="U212" s="13">
        <v>2</v>
      </c>
      <c r="V212" s="13"/>
      <c r="W212" s="13"/>
      <c r="X212" s="13"/>
      <c r="Y212" s="13"/>
      <c r="Z212" s="13"/>
      <c r="AA212" s="13">
        <v>1</v>
      </c>
      <c r="AB212" s="13"/>
      <c r="AC212" s="13"/>
      <c r="AD212" s="13"/>
      <c r="AE212" s="13"/>
      <c r="AF212" s="13"/>
      <c r="AG212" s="13"/>
    </row>
    <row r="213" spans="1:33" ht="69.95" customHeight="1" x14ac:dyDescent="0.25">
      <c r="A213" s="8"/>
      <c r="B213" s="8" t="s">
        <v>708</v>
      </c>
      <c r="C213" s="8" t="s">
        <v>697</v>
      </c>
      <c r="D213" s="8">
        <v>43831</v>
      </c>
      <c r="E213" s="8" t="str">
        <f t="shared" si="19"/>
        <v>FL5CRWLEM08-PLAINO</v>
      </c>
      <c r="F213" s="8" t="s">
        <v>407</v>
      </c>
      <c r="G213" s="8" t="s">
        <v>5</v>
      </c>
      <c r="H213" s="8" t="s">
        <v>3</v>
      </c>
      <c r="I213" s="8" t="s">
        <v>4</v>
      </c>
      <c r="J213" s="8" t="s">
        <v>155</v>
      </c>
      <c r="K213" s="9">
        <v>54</v>
      </c>
      <c r="L213" s="9">
        <f t="shared" si="16"/>
        <v>216</v>
      </c>
      <c r="M213" s="10">
        <v>0.35</v>
      </c>
      <c r="N213" s="11">
        <f t="shared" si="17"/>
        <v>35.1</v>
      </c>
      <c r="O213" s="11">
        <f t="shared" si="18"/>
        <v>140.4</v>
      </c>
      <c r="P213" s="12">
        <v>135</v>
      </c>
      <c r="Q213" s="21">
        <v>4</v>
      </c>
      <c r="R213" s="13"/>
      <c r="S213" s="13">
        <v>1</v>
      </c>
      <c r="T213" s="13"/>
      <c r="U213" s="13">
        <v>1</v>
      </c>
      <c r="V213" s="13"/>
      <c r="W213" s="13">
        <v>1</v>
      </c>
      <c r="X213" s="13"/>
      <c r="Y213" s="13"/>
      <c r="Z213" s="13"/>
      <c r="AA213" s="13">
        <v>1</v>
      </c>
      <c r="AB213" s="13"/>
      <c r="AC213" s="13"/>
      <c r="AD213" s="13"/>
      <c r="AE213" s="13"/>
      <c r="AF213" s="13"/>
      <c r="AG213" s="13"/>
    </row>
    <row r="214" spans="1:33" ht="69.95" customHeight="1" x14ac:dyDescent="0.25">
      <c r="A214" s="8"/>
      <c r="B214" s="8" t="s">
        <v>708</v>
      </c>
      <c r="C214" s="8" t="s">
        <v>697</v>
      </c>
      <c r="D214" s="8">
        <v>43831</v>
      </c>
      <c r="E214" s="8" t="str">
        <f t="shared" si="19"/>
        <v>FL5CW2LEL08-SILVER</v>
      </c>
      <c r="F214" s="8" t="s">
        <v>142</v>
      </c>
      <c r="G214" s="8" t="s">
        <v>22</v>
      </c>
      <c r="H214" s="8" t="s">
        <v>3</v>
      </c>
      <c r="I214" s="8" t="s">
        <v>4</v>
      </c>
      <c r="J214" s="8" t="s">
        <v>143</v>
      </c>
      <c r="K214" s="9">
        <v>50</v>
      </c>
      <c r="L214" s="9">
        <f t="shared" si="16"/>
        <v>350</v>
      </c>
      <c r="M214" s="10">
        <v>0.35</v>
      </c>
      <c r="N214" s="11">
        <f t="shared" si="17"/>
        <v>32.5</v>
      </c>
      <c r="O214" s="11">
        <f t="shared" si="18"/>
        <v>227.5</v>
      </c>
      <c r="P214" s="12">
        <v>125</v>
      </c>
      <c r="Q214" s="21">
        <v>7</v>
      </c>
      <c r="R214" s="13">
        <v>1</v>
      </c>
      <c r="S214" s="13">
        <v>1</v>
      </c>
      <c r="T214" s="13"/>
      <c r="U214" s="13">
        <v>2</v>
      </c>
      <c r="V214" s="13"/>
      <c r="W214" s="13">
        <v>2</v>
      </c>
      <c r="X214" s="13"/>
      <c r="Y214" s="13">
        <v>1</v>
      </c>
      <c r="Z214" s="13"/>
      <c r="AA214" s="13"/>
      <c r="AB214" s="13"/>
      <c r="AC214" s="13"/>
      <c r="AD214" s="13"/>
      <c r="AE214" s="13"/>
      <c r="AF214" s="13"/>
      <c r="AG214" s="13"/>
    </row>
    <row r="215" spans="1:33" ht="69.95" customHeight="1" x14ac:dyDescent="0.25">
      <c r="A215" s="8"/>
      <c r="B215" s="8" t="s">
        <v>708</v>
      </c>
      <c r="C215" s="8" t="s">
        <v>697</v>
      </c>
      <c r="D215" s="8">
        <v>43831</v>
      </c>
      <c r="E215" s="8" t="str">
        <f t="shared" si="19"/>
        <v>FL5CW2PAF08-BLACK</v>
      </c>
      <c r="F215" s="8" t="s">
        <v>144</v>
      </c>
      <c r="G215" s="8" t="s">
        <v>12</v>
      </c>
      <c r="H215" s="8" t="s">
        <v>3</v>
      </c>
      <c r="I215" s="8" t="s">
        <v>4</v>
      </c>
      <c r="J215" s="8" t="s">
        <v>143</v>
      </c>
      <c r="K215" s="9">
        <v>50</v>
      </c>
      <c r="L215" s="9">
        <f t="shared" si="16"/>
        <v>150</v>
      </c>
      <c r="M215" s="10">
        <v>0.35</v>
      </c>
      <c r="N215" s="11">
        <f t="shared" si="17"/>
        <v>32.5</v>
      </c>
      <c r="O215" s="11">
        <f t="shared" si="18"/>
        <v>97.5</v>
      </c>
      <c r="P215" s="12">
        <v>125</v>
      </c>
      <c r="Q215" s="21">
        <v>3</v>
      </c>
      <c r="R215" s="13"/>
      <c r="S215" s="13">
        <v>1</v>
      </c>
      <c r="T215" s="13"/>
      <c r="U215" s="13">
        <v>1</v>
      </c>
      <c r="V215" s="13"/>
      <c r="W215" s="13"/>
      <c r="X215" s="13"/>
      <c r="Y215" s="13">
        <v>1</v>
      </c>
      <c r="Z215" s="13"/>
      <c r="AA215" s="13"/>
      <c r="AB215" s="13"/>
      <c r="AC215" s="13"/>
      <c r="AD215" s="13"/>
      <c r="AE215" s="13"/>
      <c r="AF215" s="13"/>
      <c r="AG215" s="13"/>
    </row>
    <row r="216" spans="1:33" ht="69.95" customHeight="1" x14ac:dyDescent="0.25">
      <c r="A216" s="8"/>
      <c r="B216" s="8" t="s">
        <v>708</v>
      </c>
      <c r="C216" s="8" t="s">
        <v>697</v>
      </c>
      <c r="D216" s="8">
        <v>43831</v>
      </c>
      <c r="E216" s="8" t="str">
        <f t="shared" si="19"/>
        <v>FL5CW2PAF08-RED</v>
      </c>
      <c r="F216" s="8" t="s">
        <v>144</v>
      </c>
      <c r="G216" s="8" t="s">
        <v>145</v>
      </c>
      <c r="H216" s="8" t="s">
        <v>3</v>
      </c>
      <c r="I216" s="8" t="s">
        <v>4</v>
      </c>
      <c r="J216" s="8" t="s">
        <v>143</v>
      </c>
      <c r="K216" s="9">
        <v>50</v>
      </c>
      <c r="L216" s="9">
        <f t="shared" si="16"/>
        <v>250</v>
      </c>
      <c r="M216" s="10">
        <v>0.35</v>
      </c>
      <c r="N216" s="11">
        <f t="shared" si="17"/>
        <v>32.5</v>
      </c>
      <c r="O216" s="11">
        <f t="shared" si="18"/>
        <v>162.5</v>
      </c>
      <c r="P216" s="12">
        <v>125</v>
      </c>
      <c r="Q216" s="21">
        <v>5</v>
      </c>
      <c r="R216" s="13"/>
      <c r="S216" s="13">
        <v>1</v>
      </c>
      <c r="T216" s="13"/>
      <c r="U216" s="13">
        <v>1</v>
      </c>
      <c r="V216" s="13"/>
      <c r="W216" s="13"/>
      <c r="X216" s="13"/>
      <c r="Y216" s="13">
        <v>1</v>
      </c>
      <c r="Z216" s="13"/>
      <c r="AA216" s="13">
        <v>2</v>
      </c>
      <c r="AB216" s="13"/>
      <c r="AC216" s="13"/>
      <c r="AD216" s="13"/>
      <c r="AE216" s="13"/>
      <c r="AF216" s="13"/>
      <c r="AG216" s="13"/>
    </row>
    <row r="217" spans="1:33" ht="69.95" customHeight="1" x14ac:dyDescent="0.25">
      <c r="A217" s="8"/>
      <c r="B217" s="8" t="s">
        <v>708</v>
      </c>
      <c r="C217" s="8" t="s">
        <v>697</v>
      </c>
      <c r="D217" s="8">
        <v>43831</v>
      </c>
      <c r="E217" s="8" t="str">
        <f t="shared" si="19"/>
        <v>FL5DDILEA05-BLACK</v>
      </c>
      <c r="F217" s="8" t="s">
        <v>164</v>
      </c>
      <c r="G217" s="8" t="s">
        <v>12</v>
      </c>
      <c r="H217" s="8" t="s">
        <v>3</v>
      </c>
      <c r="I217" s="8" t="s">
        <v>43</v>
      </c>
      <c r="J217" s="8" t="s">
        <v>165</v>
      </c>
      <c r="K217" s="9">
        <v>58</v>
      </c>
      <c r="L217" s="9">
        <f t="shared" si="16"/>
        <v>58</v>
      </c>
      <c r="M217" s="10">
        <v>0.35</v>
      </c>
      <c r="N217" s="11">
        <f t="shared" si="17"/>
        <v>37.700000000000003</v>
      </c>
      <c r="O217" s="11">
        <f t="shared" si="18"/>
        <v>37.700000000000003</v>
      </c>
      <c r="P217" s="12">
        <v>145</v>
      </c>
      <c r="Q217" s="21">
        <v>1</v>
      </c>
      <c r="R217" s="13"/>
      <c r="S217" s="13"/>
      <c r="T217" s="13"/>
      <c r="U217" s="13"/>
      <c r="V217" s="13"/>
      <c r="W217" s="13"/>
      <c r="X217" s="13"/>
      <c r="Y217" s="13"/>
      <c r="Z217" s="13"/>
      <c r="AA217" s="13">
        <v>1</v>
      </c>
      <c r="AB217" s="13"/>
      <c r="AC217" s="13"/>
      <c r="AD217" s="13"/>
      <c r="AE217" s="13"/>
      <c r="AF217" s="13"/>
      <c r="AG217" s="13"/>
    </row>
    <row r="218" spans="1:33" ht="69.95" customHeight="1" x14ac:dyDescent="0.25">
      <c r="A218" s="8"/>
      <c r="B218" s="8" t="s">
        <v>708</v>
      </c>
      <c r="C218" s="8" t="s">
        <v>697</v>
      </c>
      <c r="D218" s="8">
        <v>43831</v>
      </c>
      <c r="E218" s="8" t="str">
        <f t="shared" si="19"/>
        <v>FL5DDILEA05-Nude</v>
      </c>
      <c r="F218" s="8" t="s">
        <v>164</v>
      </c>
      <c r="G218" s="8" t="s">
        <v>46</v>
      </c>
      <c r="H218" s="8" t="s">
        <v>3</v>
      </c>
      <c r="I218" s="8" t="s">
        <v>43</v>
      </c>
      <c r="J218" s="8" t="s">
        <v>165</v>
      </c>
      <c r="K218" s="9">
        <v>58</v>
      </c>
      <c r="L218" s="9">
        <f t="shared" si="16"/>
        <v>348</v>
      </c>
      <c r="M218" s="10">
        <v>0.35</v>
      </c>
      <c r="N218" s="11">
        <f t="shared" si="17"/>
        <v>37.700000000000003</v>
      </c>
      <c r="O218" s="11">
        <f t="shared" si="18"/>
        <v>226.20000000000002</v>
      </c>
      <c r="P218" s="12">
        <v>145</v>
      </c>
      <c r="Q218" s="21">
        <v>6</v>
      </c>
      <c r="R218" s="13"/>
      <c r="S218" s="13"/>
      <c r="T218" s="13"/>
      <c r="U218" s="13"/>
      <c r="V218" s="13"/>
      <c r="W218" s="13">
        <v>2</v>
      </c>
      <c r="X218" s="13"/>
      <c r="Y218" s="13">
        <v>2</v>
      </c>
      <c r="Z218" s="13"/>
      <c r="AA218" s="13">
        <v>1</v>
      </c>
      <c r="AB218" s="13">
        <v>1</v>
      </c>
      <c r="AC218" s="13"/>
      <c r="AD218" s="13"/>
      <c r="AE218" s="13"/>
      <c r="AF218" s="13"/>
      <c r="AG218" s="13"/>
    </row>
    <row r="219" spans="1:33" ht="69.95" customHeight="1" x14ac:dyDescent="0.25">
      <c r="A219" s="8"/>
      <c r="B219" s="8" t="s">
        <v>708</v>
      </c>
      <c r="C219" s="8" t="s">
        <v>697</v>
      </c>
      <c r="D219" s="8">
        <v>43831</v>
      </c>
      <c r="E219" s="8" t="str">
        <f t="shared" si="19"/>
        <v>FL5DDILEM05-PLAINO</v>
      </c>
      <c r="F219" s="8" t="s">
        <v>302</v>
      </c>
      <c r="G219" s="8" t="s">
        <v>5</v>
      </c>
      <c r="H219" s="8" t="s">
        <v>3</v>
      </c>
      <c r="I219" s="8" t="s">
        <v>43</v>
      </c>
      <c r="J219" s="8" t="s">
        <v>165</v>
      </c>
      <c r="K219" s="9">
        <v>58</v>
      </c>
      <c r="L219" s="9">
        <f t="shared" si="16"/>
        <v>58</v>
      </c>
      <c r="M219" s="10">
        <v>0.35</v>
      </c>
      <c r="N219" s="11">
        <f t="shared" si="17"/>
        <v>37.700000000000003</v>
      </c>
      <c r="O219" s="11">
        <f t="shared" si="18"/>
        <v>37.700000000000003</v>
      </c>
      <c r="P219" s="12">
        <v>145</v>
      </c>
      <c r="Q219" s="21">
        <v>1</v>
      </c>
      <c r="R219" s="13"/>
      <c r="S219" s="13"/>
      <c r="T219" s="13"/>
      <c r="U219" s="13"/>
      <c r="V219" s="13"/>
      <c r="W219" s="13"/>
      <c r="X219" s="13"/>
      <c r="Y219" s="13"/>
      <c r="Z219" s="13"/>
      <c r="AA219" s="13">
        <v>1</v>
      </c>
      <c r="AB219" s="13"/>
      <c r="AC219" s="13"/>
      <c r="AD219" s="13"/>
      <c r="AE219" s="13"/>
      <c r="AF219" s="13"/>
      <c r="AG219" s="13"/>
    </row>
    <row r="220" spans="1:33" ht="69.95" customHeight="1" x14ac:dyDescent="0.25">
      <c r="A220" s="8"/>
      <c r="B220" s="8" t="s">
        <v>708</v>
      </c>
      <c r="C220" s="8" t="s">
        <v>697</v>
      </c>
      <c r="D220" s="8">
        <v>43831</v>
      </c>
      <c r="E220" s="8" t="str">
        <f t="shared" si="19"/>
        <v>FL5DE3LEP05-leopardato 8571</v>
      </c>
      <c r="F220" s="8" t="s">
        <v>572</v>
      </c>
      <c r="G220" s="8" t="s">
        <v>224</v>
      </c>
      <c r="H220" s="8" t="s">
        <v>3</v>
      </c>
      <c r="I220" s="8" t="s">
        <v>43</v>
      </c>
      <c r="J220" s="8" t="s">
        <v>573</v>
      </c>
      <c r="K220" s="9">
        <v>59.6</v>
      </c>
      <c r="L220" s="9">
        <f t="shared" si="16"/>
        <v>119.2</v>
      </c>
      <c r="M220" s="10">
        <v>0.35</v>
      </c>
      <c r="N220" s="11">
        <f t="shared" si="17"/>
        <v>38.74</v>
      </c>
      <c r="O220" s="11">
        <f t="shared" si="18"/>
        <v>77.48</v>
      </c>
      <c r="P220" s="12">
        <v>149</v>
      </c>
      <c r="Q220" s="21">
        <v>2</v>
      </c>
      <c r="R220" s="13"/>
      <c r="S220" s="13"/>
      <c r="T220" s="13"/>
      <c r="U220" s="13">
        <v>1</v>
      </c>
      <c r="V220" s="13"/>
      <c r="W220" s="13"/>
      <c r="X220" s="13"/>
      <c r="Y220" s="13">
        <v>1</v>
      </c>
      <c r="Z220" s="13"/>
      <c r="AA220" s="13"/>
      <c r="AB220" s="13"/>
      <c r="AC220" s="13"/>
      <c r="AD220" s="13"/>
      <c r="AE220" s="13"/>
      <c r="AF220" s="13"/>
      <c r="AG220" s="13"/>
    </row>
    <row r="221" spans="1:33" ht="69.95" customHeight="1" x14ac:dyDescent="0.25">
      <c r="A221" s="8"/>
      <c r="B221" s="8" t="s">
        <v>708</v>
      </c>
      <c r="C221" s="8" t="s">
        <v>697</v>
      </c>
      <c r="D221" s="8">
        <v>43831</v>
      </c>
      <c r="E221" s="8" t="str">
        <f t="shared" si="19"/>
        <v>FL5DEAELE12-BLACK</v>
      </c>
      <c r="F221" s="8" t="s">
        <v>688</v>
      </c>
      <c r="G221" s="8" t="s">
        <v>12</v>
      </c>
      <c r="H221" s="8" t="s">
        <v>3</v>
      </c>
      <c r="I221" s="8" t="s">
        <v>218</v>
      </c>
      <c r="J221" s="8" t="s">
        <v>689</v>
      </c>
      <c r="K221" s="9">
        <v>47.6</v>
      </c>
      <c r="L221" s="9">
        <f t="shared" si="16"/>
        <v>95.2</v>
      </c>
      <c r="M221" s="10">
        <v>0.35</v>
      </c>
      <c r="N221" s="11">
        <f t="shared" si="17"/>
        <v>30.94</v>
      </c>
      <c r="O221" s="11">
        <f t="shared" si="18"/>
        <v>61.88</v>
      </c>
      <c r="P221" s="12">
        <v>119</v>
      </c>
      <c r="Q221" s="21">
        <v>2</v>
      </c>
      <c r="R221" s="13"/>
      <c r="S221" s="13"/>
      <c r="T221" s="13"/>
      <c r="U221" s="13"/>
      <c r="V221" s="13"/>
      <c r="W221" s="13"/>
      <c r="X221" s="13"/>
      <c r="Y221" s="13">
        <v>2</v>
      </c>
      <c r="Z221" s="13"/>
      <c r="AA221" s="13"/>
      <c r="AB221" s="13"/>
      <c r="AC221" s="13"/>
      <c r="AD221" s="13"/>
      <c r="AE221" s="13"/>
      <c r="AF221" s="13"/>
      <c r="AG221" s="13"/>
    </row>
    <row r="222" spans="1:33" ht="69.95" customHeight="1" x14ac:dyDescent="0.25">
      <c r="A222" s="8"/>
      <c r="B222" s="8" t="s">
        <v>708</v>
      </c>
      <c r="C222" s="8" t="s">
        <v>697</v>
      </c>
      <c r="D222" s="8">
        <v>43831</v>
      </c>
      <c r="E222" s="8" t="str">
        <f t="shared" si="19"/>
        <v>FL5DEGLEA05-BLACK</v>
      </c>
      <c r="F222" s="8" t="s">
        <v>168</v>
      </c>
      <c r="G222" s="8" t="s">
        <v>12</v>
      </c>
      <c r="H222" s="8" t="s">
        <v>3</v>
      </c>
      <c r="I222" s="8" t="s">
        <v>43</v>
      </c>
      <c r="J222" s="8" t="s">
        <v>169</v>
      </c>
      <c r="K222" s="9">
        <v>54</v>
      </c>
      <c r="L222" s="9">
        <f t="shared" si="16"/>
        <v>378</v>
      </c>
      <c r="M222" s="10">
        <v>0.35</v>
      </c>
      <c r="N222" s="11">
        <f t="shared" si="17"/>
        <v>35.1</v>
      </c>
      <c r="O222" s="11">
        <f t="shared" si="18"/>
        <v>245.70000000000002</v>
      </c>
      <c r="P222" s="12">
        <v>135</v>
      </c>
      <c r="Q222" s="21">
        <v>7</v>
      </c>
      <c r="R222" s="13"/>
      <c r="S222" s="13">
        <v>1</v>
      </c>
      <c r="T222" s="13"/>
      <c r="U222" s="13">
        <v>4</v>
      </c>
      <c r="V222" s="13"/>
      <c r="W222" s="13">
        <v>1</v>
      </c>
      <c r="X222" s="13"/>
      <c r="Y222" s="13">
        <v>1</v>
      </c>
      <c r="Z222" s="13"/>
      <c r="AA222" s="13"/>
      <c r="AB222" s="13"/>
      <c r="AC222" s="13"/>
      <c r="AD222" s="13"/>
      <c r="AE222" s="13"/>
      <c r="AF222" s="13"/>
      <c r="AG222" s="13"/>
    </row>
    <row r="223" spans="1:33" ht="69.95" customHeight="1" x14ac:dyDescent="0.25">
      <c r="A223" s="8"/>
      <c r="B223" s="8" t="s">
        <v>708</v>
      </c>
      <c r="C223" s="8" t="s">
        <v>697</v>
      </c>
      <c r="D223" s="8">
        <v>43831</v>
      </c>
      <c r="E223" s="8" t="str">
        <f t="shared" si="19"/>
        <v>FL5DEGLEA05-NAVY</v>
      </c>
      <c r="F223" s="8" t="s">
        <v>168</v>
      </c>
      <c r="G223" s="8" t="s">
        <v>170</v>
      </c>
      <c r="H223" s="8" t="s">
        <v>3</v>
      </c>
      <c r="I223" s="8" t="s">
        <v>43</v>
      </c>
      <c r="J223" s="8" t="s">
        <v>169</v>
      </c>
      <c r="K223" s="9">
        <v>54</v>
      </c>
      <c r="L223" s="9">
        <f t="shared" si="16"/>
        <v>540</v>
      </c>
      <c r="M223" s="10">
        <v>0.35</v>
      </c>
      <c r="N223" s="11">
        <f t="shared" si="17"/>
        <v>35.1</v>
      </c>
      <c r="O223" s="11">
        <f t="shared" si="18"/>
        <v>351</v>
      </c>
      <c r="P223" s="12">
        <v>135</v>
      </c>
      <c r="Q223" s="21">
        <v>10</v>
      </c>
      <c r="R223" s="13">
        <v>1</v>
      </c>
      <c r="S223" s="13">
        <v>2</v>
      </c>
      <c r="T223" s="13"/>
      <c r="U223" s="13">
        <v>2</v>
      </c>
      <c r="V223" s="13"/>
      <c r="W223" s="13">
        <v>2</v>
      </c>
      <c r="X223" s="13"/>
      <c r="Y223" s="13">
        <v>2</v>
      </c>
      <c r="Z223" s="13"/>
      <c r="AA223" s="13">
        <v>1</v>
      </c>
      <c r="AB223" s="13"/>
      <c r="AC223" s="13"/>
      <c r="AD223" s="13"/>
      <c r="AE223" s="13"/>
      <c r="AF223" s="13"/>
      <c r="AG223" s="13"/>
    </row>
    <row r="224" spans="1:33" ht="69.95" customHeight="1" x14ac:dyDescent="0.25">
      <c r="A224" s="8"/>
      <c r="B224" s="8" t="s">
        <v>708</v>
      </c>
      <c r="C224" s="8" t="s">
        <v>697</v>
      </c>
      <c r="D224" s="8">
        <v>43831</v>
      </c>
      <c r="E224" s="8" t="str">
        <f t="shared" si="19"/>
        <v>FL5DGAPAF05-BLACK</v>
      </c>
      <c r="F224" s="8" t="s">
        <v>166</v>
      </c>
      <c r="G224" s="8" t="s">
        <v>12</v>
      </c>
      <c r="H224" s="8" t="s">
        <v>3</v>
      </c>
      <c r="I224" s="8" t="s">
        <v>43</v>
      </c>
      <c r="J224" s="8" t="s">
        <v>167</v>
      </c>
      <c r="K224" s="9">
        <v>46</v>
      </c>
      <c r="L224" s="9">
        <f t="shared" si="16"/>
        <v>276</v>
      </c>
      <c r="M224" s="10">
        <v>0.35</v>
      </c>
      <c r="N224" s="11">
        <f t="shared" si="17"/>
        <v>29.900000000000002</v>
      </c>
      <c r="O224" s="11">
        <f t="shared" si="18"/>
        <v>179.4</v>
      </c>
      <c r="P224" s="12">
        <v>115</v>
      </c>
      <c r="Q224" s="21">
        <v>6</v>
      </c>
      <c r="R224" s="13">
        <v>1</v>
      </c>
      <c r="S224" s="13"/>
      <c r="T224" s="13"/>
      <c r="U224" s="13">
        <v>2</v>
      </c>
      <c r="V224" s="13"/>
      <c r="W224" s="13">
        <v>2</v>
      </c>
      <c r="X224" s="13"/>
      <c r="Y224" s="13"/>
      <c r="Z224" s="13"/>
      <c r="AA224" s="13">
        <v>1</v>
      </c>
      <c r="AB224" s="13"/>
      <c r="AC224" s="13"/>
      <c r="AD224" s="13"/>
      <c r="AE224" s="13"/>
      <c r="AF224" s="13"/>
      <c r="AG224" s="13"/>
    </row>
    <row r="225" spans="1:33" ht="69.95" customHeight="1" x14ac:dyDescent="0.25">
      <c r="A225" s="8"/>
      <c r="B225" s="8" t="s">
        <v>708</v>
      </c>
      <c r="C225" s="8" t="s">
        <v>697</v>
      </c>
      <c r="D225" s="8">
        <v>43831</v>
      </c>
      <c r="E225" s="8" t="str">
        <f t="shared" si="19"/>
        <v>FL5DGAPAF05-Nude</v>
      </c>
      <c r="F225" s="8" t="s">
        <v>166</v>
      </c>
      <c r="G225" s="8" t="s">
        <v>46</v>
      </c>
      <c r="H225" s="8" t="s">
        <v>3</v>
      </c>
      <c r="I225" s="8" t="s">
        <v>43</v>
      </c>
      <c r="J225" s="8" t="s">
        <v>167</v>
      </c>
      <c r="K225" s="9">
        <v>46</v>
      </c>
      <c r="L225" s="9">
        <f t="shared" si="16"/>
        <v>736</v>
      </c>
      <c r="M225" s="10">
        <v>0.35</v>
      </c>
      <c r="N225" s="11">
        <f t="shared" si="17"/>
        <v>29.900000000000002</v>
      </c>
      <c r="O225" s="11">
        <f t="shared" si="18"/>
        <v>478.40000000000003</v>
      </c>
      <c r="P225" s="12">
        <v>115</v>
      </c>
      <c r="Q225" s="21">
        <v>16</v>
      </c>
      <c r="R225" s="13">
        <v>2</v>
      </c>
      <c r="S225" s="13">
        <v>3</v>
      </c>
      <c r="T225" s="13"/>
      <c r="U225" s="13">
        <v>4</v>
      </c>
      <c r="V225" s="13"/>
      <c r="W225" s="13">
        <v>3</v>
      </c>
      <c r="X225" s="13"/>
      <c r="Y225" s="13">
        <v>3</v>
      </c>
      <c r="Z225" s="13"/>
      <c r="AA225" s="13">
        <v>1</v>
      </c>
      <c r="AB225" s="13"/>
      <c r="AC225" s="13"/>
      <c r="AD225" s="13"/>
      <c r="AE225" s="13"/>
      <c r="AF225" s="13"/>
      <c r="AG225" s="13"/>
    </row>
    <row r="226" spans="1:33" ht="69.95" customHeight="1" x14ac:dyDescent="0.25">
      <c r="A226" s="8"/>
      <c r="B226" s="8" t="s">
        <v>708</v>
      </c>
      <c r="C226" s="8" t="s">
        <v>697</v>
      </c>
      <c r="D226" s="8">
        <v>43831</v>
      </c>
      <c r="E226" s="8" t="str">
        <f t="shared" si="19"/>
        <v>FL5DGAPAF05-RED</v>
      </c>
      <c r="F226" s="8" t="s">
        <v>166</v>
      </c>
      <c r="G226" s="8" t="s">
        <v>145</v>
      </c>
      <c r="H226" s="8" t="s">
        <v>3</v>
      </c>
      <c r="I226" s="8" t="s">
        <v>43</v>
      </c>
      <c r="J226" s="8" t="s">
        <v>167</v>
      </c>
      <c r="K226" s="9">
        <v>46</v>
      </c>
      <c r="L226" s="9">
        <f t="shared" si="16"/>
        <v>782</v>
      </c>
      <c r="M226" s="10">
        <v>0.35</v>
      </c>
      <c r="N226" s="11">
        <f t="shared" si="17"/>
        <v>29.900000000000002</v>
      </c>
      <c r="O226" s="11">
        <f t="shared" si="18"/>
        <v>508.3</v>
      </c>
      <c r="P226" s="12">
        <v>115</v>
      </c>
      <c r="Q226" s="21">
        <v>17</v>
      </c>
      <c r="R226" s="13">
        <v>2</v>
      </c>
      <c r="S226" s="13">
        <v>3</v>
      </c>
      <c r="T226" s="13"/>
      <c r="U226" s="13">
        <v>4</v>
      </c>
      <c r="V226" s="13"/>
      <c r="W226" s="13">
        <v>3</v>
      </c>
      <c r="X226" s="13"/>
      <c r="Y226" s="13">
        <v>3</v>
      </c>
      <c r="Z226" s="13"/>
      <c r="AA226" s="13">
        <v>2</v>
      </c>
      <c r="AB226" s="13"/>
      <c r="AC226" s="13"/>
      <c r="AD226" s="13"/>
      <c r="AE226" s="13"/>
      <c r="AF226" s="13"/>
      <c r="AG226" s="13"/>
    </row>
    <row r="227" spans="1:33" ht="69.95" customHeight="1" x14ac:dyDescent="0.25">
      <c r="A227" s="8"/>
      <c r="B227" s="8" t="s">
        <v>708</v>
      </c>
      <c r="C227" s="8" t="s">
        <v>697</v>
      </c>
      <c r="D227" s="8">
        <v>43831</v>
      </c>
      <c r="E227" s="8" t="str">
        <f t="shared" si="19"/>
        <v>FL5DY2FAM05-PLAINO</v>
      </c>
      <c r="F227" s="8" t="s">
        <v>582</v>
      </c>
      <c r="G227" s="8" t="s">
        <v>5</v>
      </c>
      <c r="H227" s="8" t="s">
        <v>3</v>
      </c>
      <c r="I227" s="8" t="s">
        <v>43</v>
      </c>
      <c r="J227" s="8" t="s">
        <v>583</v>
      </c>
      <c r="K227" s="9">
        <v>58</v>
      </c>
      <c r="L227" s="9">
        <f t="shared" si="16"/>
        <v>232</v>
      </c>
      <c r="M227" s="10">
        <v>0.35</v>
      </c>
      <c r="N227" s="11">
        <f t="shared" si="17"/>
        <v>37.700000000000003</v>
      </c>
      <c r="O227" s="11">
        <f t="shared" si="18"/>
        <v>150.80000000000001</v>
      </c>
      <c r="P227" s="12">
        <v>145</v>
      </c>
      <c r="Q227" s="21">
        <v>4</v>
      </c>
      <c r="R227" s="13"/>
      <c r="S227" s="13">
        <v>1</v>
      </c>
      <c r="T227" s="13"/>
      <c r="U227" s="13"/>
      <c r="V227" s="13"/>
      <c r="W227" s="13">
        <v>1</v>
      </c>
      <c r="X227" s="13"/>
      <c r="Y227" s="13">
        <v>1</v>
      </c>
      <c r="Z227" s="13"/>
      <c r="AA227" s="13">
        <v>1</v>
      </c>
      <c r="AB227" s="13"/>
      <c r="AC227" s="13"/>
      <c r="AD227" s="13"/>
      <c r="AE227" s="13"/>
      <c r="AF227" s="13"/>
      <c r="AG227" s="13"/>
    </row>
    <row r="228" spans="1:33" ht="69.95" customHeight="1" x14ac:dyDescent="0.25">
      <c r="A228" s="8"/>
      <c r="B228" s="8" t="s">
        <v>708</v>
      </c>
      <c r="C228" s="8" t="s">
        <v>697</v>
      </c>
      <c r="D228" s="8">
        <v>43831</v>
      </c>
      <c r="E228" s="8" t="str">
        <f t="shared" si="19"/>
        <v>FL5ED4FAP05-BLACK POIS + JUNGLE</v>
      </c>
      <c r="F228" s="8" t="s">
        <v>400</v>
      </c>
      <c r="G228" s="8" t="s">
        <v>30</v>
      </c>
      <c r="H228" s="8" t="s">
        <v>3</v>
      </c>
      <c r="I228" s="8" t="s">
        <v>43</v>
      </c>
      <c r="J228" s="8" t="s">
        <v>401</v>
      </c>
      <c r="K228" s="9">
        <v>58</v>
      </c>
      <c r="L228" s="9">
        <f t="shared" si="16"/>
        <v>116</v>
      </c>
      <c r="M228" s="10">
        <v>0.35</v>
      </c>
      <c r="N228" s="11">
        <f t="shared" si="17"/>
        <v>37.700000000000003</v>
      </c>
      <c r="O228" s="11">
        <f t="shared" si="18"/>
        <v>75.400000000000006</v>
      </c>
      <c r="P228" s="12">
        <v>145</v>
      </c>
      <c r="Q228" s="21">
        <v>2</v>
      </c>
      <c r="R228" s="13"/>
      <c r="S228" s="13"/>
      <c r="T228" s="13"/>
      <c r="U228" s="13">
        <v>1</v>
      </c>
      <c r="V228" s="13"/>
      <c r="W228" s="13"/>
      <c r="X228" s="13"/>
      <c r="Y228" s="13">
        <v>1</v>
      </c>
      <c r="Z228" s="13"/>
      <c r="AA228" s="13"/>
      <c r="AB228" s="13"/>
      <c r="AC228" s="13"/>
      <c r="AD228" s="13"/>
      <c r="AE228" s="13"/>
      <c r="AF228" s="13"/>
      <c r="AG228" s="13"/>
    </row>
    <row r="229" spans="1:33" ht="69.95" customHeight="1" x14ac:dyDescent="0.25">
      <c r="A229" s="8"/>
      <c r="B229" s="8" t="s">
        <v>708</v>
      </c>
      <c r="C229" s="8" t="s">
        <v>697</v>
      </c>
      <c r="D229" s="8">
        <v>43831</v>
      </c>
      <c r="E229" s="8" t="str">
        <f t="shared" si="19"/>
        <v>FL5EDYLEA05-BLACK</v>
      </c>
      <c r="F229" s="8" t="s">
        <v>408</v>
      </c>
      <c r="G229" s="8" t="s">
        <v>12</v>
      </c>
      <c r="H229" s="8" t="s">
        <v>3</v>
      </c>
      <c r="I229" s="8" t="s">
        <v>43</v>
      </c>
      <c r="J229" s="8" t="s">
        <v>409</v>
      </c>
      <c r="K229" s="9">
        <v>59.6</v>
      </c>
      <c r="L229" s="9">
        <f t="shared" si="16"/>
        <v>238.4</v>
      </c>
      <c r="M229" s="10">
        <v>0.35</v>
      </c>
      <c r="N229" s="11">
        <f t="shared" si="17"/>
        <v>38.74</v>
      </c>
      <c r="O229" s="11">
        <f t="shared" si="18"/>
        <v>154.96</v>
      </c>
      <c r="P229" s="12">
        <v>149</v>
      </c>
      <c r="Q229" s="21">
        <v>4</v>
      </c>
      <c r="R229" s="13"/>
      <c r="S229" s="13"/>
      <c r="T229" s="13"/>
      <c r="U229" s="13">
        <v>2</v>
      </c>
      <c r="V229" s="13"/>
      <c r="W229" s="13">
        <v>1</v>
      </c>
      <c r="X229" s="13"/>
      <c r="Y229" s="13">
        <v>1</v>
      </c>
      <c r="Z229" s="13"/>
      <c r="AA229" s="13"/>
      <c r="AB229" s="13"/>
      <c r="AC229" s="13"/>
      <c r="AD229" s="13"/>
      <c r="AE229" s="13"/>
      <c r="AF229" s="13"/>
      <c r="AG229" s="13"/>
    </row>
    <row r="230" spans="1:33" ht="69.95" customHeight="1" x14ac:dyDescent="0.25">
      <c r="A230" s="8"/>
      <c r="B230" s="8" t="s">
        <v>708</v>
      </c>
      <c r="C230" s="8" t="s">
        <v>697</v>
      </c>
      <c r="D230" s="8">
        <v>43831</v>
      </c>
      <c r="E230" s="8" t="str">
        <f t="shared" si="19"/>
        <v>FL5EI2PAF05-RED</v>
      </c>
      <c r="F230" s="8" t="s">
        <v>640</v>
      </c>
      <c r="G230" s="8" t="s">
        <v>145</v>
      </c>
      <c r="H230" s="8" t="s">
        <v>3</v>
      </c>
      <c r="I230" s="8" t="s">
        <v>43</v>
      </c>
      <c r="J230" s="8" t="s">
        <v>641</v>
      </c>
      <c r="K230" s="9">
        <v>54</v>
      </c>
      <c r="L230" s="9">
        <f t="shared" si="16"/>
        <v>108</v>
      </c>
      <c r="M230" s="10">
        <v>0.35</v>
      </c>
      <c r="N230" s="11">
        <f t="shared" si="17"/>
        <v>35.1</v>
      </c>
      <c r="O230" s="11">
        <f t="shared" si="18"/>
        <v>70.2</v>
      </c>
      <c r="P230" s="12">
        <v>135</v>
      </c>
      <c r="Q230" s="21">
        <v>2</v>
      </c>
      <c r="R230" s="13"/>
      <c r="S230" s="13"/>
      <c r="T230" s="13"/>
      <c r="U230" s="13">
        <v>1</v>
      </c>
      <c r="V230" s="13"/>
      <c r="W230" s="13"/>
      <c r="X230" s="13"/>
      <c r="Y230" s="13"/>
      <c r="Z230" s="13"/>
      <c r="AA230" s="13">
        <v>1</v>
      </c>
      <c r="AB230" s="13"/>
      <c r="AC230" s="13"/>
      <c r="AD230" s="13"/>
      <c r="AE230" s="13"/>
      <c r="AF230" s="13"/>
      <c r="AG230" s="13"/>
    </row>
    <row r="231" spans="1:33" ht="69.95" customHeight="1" x14ac:dyDescent="0.25">
      <c r="A231" s="8"/>
      <c r="B231" s="8" t="s">
        <v>708</v>
      </c>
      <c r="C231" s="8" t="s">
        <v>697</v>
      </c>
      <c r="D231" s="8">
        <v>43831</v>
      </c>
      <c r="E231" s="8" t="str">
        <f t="shared" si="19"/>
        <v>FL5EIDLEA08-BLACK</v>
      </c>
      <c r="F231" s="8" t="s">
        <v>173</v>
      </c>
      <c r="G231" s="8" t="s">
        <v>12</v>
      </c>
      <c r="H231" s="8" t="s">
        <v>3</v>
      </c>
      <c r="I231" s="8" t="s">
        <v>4</v>
      </c>
      <c r="J231" s="8" t="s">
        <v>174</v>
      </c>
      <c r="K231" s="9">
        <v>59.6</v>
      </c>
      <c r="L231" s="9">
        <f t="shared" si="16"/>
        <v>178.8</v>
      </c>
      <c r="M231" s="10">
        <v>0.35</v>
      </c>
      <c r="N231" s="11">
        <f t="shared" si="17"/>
        <v>38.74</v>
      </c>
      <c r="O231" s="11">
        <f t="shared" si="18"/>
        <v>116.22</v>
      </c>
      <c r="P231" s="12">
        <v>149</v>
      </c>
      <c r="Q231" s="21">
        <v>3</v>
      </c>
      <c r="R231" s="13"/>
      <c r="S231" s="13"/>
      <c r="T231" s="13"/>
      <c r="U231" s="13">
        <v>1</v>
      </c>
      <c r="V231" s="13"/>
      <c r="W231" s="13"/>
      <c r="X231" s="13"/>
      <c r="Y231" s="13">
        <v>2</v>
      </c>
      <c r="Z231" s="13"/>
      <c r="AA231" s="13"/>
      <c r="AB231" s="13"/>
      <c r="AC231" s="13"/>
      <c r="AD231" s="13"/>
      <c r="AE231" s="13"/>
      <c r="AF231" s="13"/>
      <c r="AG231" s="13"/>
    </row>
    <row r="232" spans="1:33" ht="69.95" customHeight="1" x14ac:dyDescent="0.25">
      <c r="A232" s="8"/>
      <c r="B232" s="8" t="s">
        <v>708</v>
      </c>
      <c r="C232" s="8" t="s">
        <v>697</v>
      </c>
      <c r="D232" s="8">
        <v>43831</v>
      </c>
      <c r="E232" s="8" t="str">
        <f t="shared" si="19"/>
        <v>FL5EIDSUE08-BLACK</v>
      </c>
      <c r="F232" s="8" t="s">
        <v>171</v>
      </c>
      <c r="G232" s="8" t="s">
        <v>12</v>
      </c>
      <c r="H232" s="8" t="s">
        <v>3</v>
      </c>
      <c r="I232" s="8" t="s">
        <v>4</v>
      </c>
      <c r="J232" s="8" t="s">
        <v>172</v>
      </c>
      <c r="K232" s="9">
        <v>59.6</v>
      </c>
      <c r="L232" s="9">
        <f t="shared" si="16"/>
        <v>1490</v>
      </c>
      <c r="M232" s="10">
        <v>0.35</v>
      </c>
      <c r="N232" s="11">
        <f t="shared" si="17"/>
        <v>38.74</v>
      </c>
      <c r="O232" s="11">
        <f t="shared" si="18"/>
        <v>968.5</v>
      </c>
      <c r="P232" s="12">
        <v>149</v>
      </c>
      <c r="Q232" s="21">
        <v>25</v>
      </c>
      <c r="R232" s="13"/>
      <c r="S232" s="13">
        <v>1</v>
      </c>
      <c r="T232" s="13"/>
      <c r="U232" s="13">
        <v>6</v>
      </c>
      <c r="V232" s="13"/>
      <c r="W232" s="13">
        <v>4</v>
      </c>
      <c r="X232" s="13"/>
      <c r="Y232" s="13">
        <v>6</v>
      </c>
      <c r="Z232" s="13"/>
      <c r="AA232" s="13">
        <v>7</v>
      </c>
      <c r="AB232" s="13">
        <v>1</v>
      </c>
      <c r="AC232" s="13"/>
      <c r="AD232" s="13"/>
      <c r="AE232" s="13"/>
      <c r="AF232" s="13"/>
      <c r="AG232" s="13"/>
    </row>
    <row r="233" spans="1:33" ht="69.95" customHeight="1" x14ac:dyDescent="0.25">
      <c r="A233" s="8"/>
      <c r="B233" s="8" t="s">
        <v>708</v>
      </c>
      <c r="C233" s="8" t="s">
        <v>697</v>
      </c>
      <c r="D233" s="8">
        <v>43831</v>
      </c>
      <c r="E233" s="8" t="str">
        <f t="shared" si="19"/>
        <v>FL5EMSLEA09-BLACK</v>
      </c>
      <c r="F233" s="8" t="s">
        <v>264</v>
      </c>
      <c r="G233" s="8" t="s">
        <v>12</v>
      </c>
      <c r="H233" s="8" t="s">
        <v>3</v>
      </c>
      <c r="I233" s="8" t="s">
        <v>208</v>
      </c>
      <c r="J233" s="8" t="s">
        <v>265</v>
      </c>
      <c r="K233" s="9">
        <v>67.599999999999994</v>
      </c>
      <c r="L233" s="9">
        <f t="shared" si="16"/>
        <v>202.79999999999998</v>
      </c>
      <c r="M233" s="10">
        <v>0.35</v>
      </c>
      <c r="N233" s="11">
        <f t="shared" si="17"/>
        <v>43.94</v>
      </c>
      <c r="O233" s="11">
        <f t="shared" si="18"/>
        <v>131.82</v>
      </c>
      <c r="P233" s="12">
        <v>169</v>
      </c>
      <c r="Q233" s="21">
        <v>3</v>
      </c>
      <c r="R233" s="13"/>
      <c r="S233" s="13"/>
      <c r="T233" s="13"/>
      <c r="U233" s="13">
        <v>1</v>
      </c>
      <c r="V233" s="13"/>
      <c r="W233" s="13">
        <v>1</v>
      </c>
      <c r="X233" s="13"/>
      <c r="Y233" s="13">
        <v>1</v>
      </c>
      <c r="Z233" s="13"/>
      <c r="AA233" s="13"/>
      <c r="AB233" s="13"/>
      <c r="AC233" s="13"/>
      <c r="AD233" s="13"/>
      <c r="AE233" s="13"/>
      <c r="AF233" s="13"/>
      <c r="AG233" s="13"/>
    </row>
    <row r="234" spans="1:33" ht="69.95" customHeight="1" x14ac:dyDescent="0.25">
      <c r="A234" s="8"/>
      <c r="B234" s="8" t="s">
        <v>708</v>
      </c>
      <c r="C234" s="8" t="s">
        <v>697</v>
      </c>
      <c r="D234" s="8">
        <v>43831</v>
      </c>
      <c r="E234" s="8" t="str">
        <f t="shared" si="19"/>
        <v>FL5FAYELE12-WHIGO</v>
      </c>
      <c r="F234" s="8" t="s">
        <v>352</v>
      </c>
      <c r="G234" s="8" t="s">
        <v>314</v>
      </c>
      <c r="H234" s="8" t="s">
        <v>3</v>
      </c>
      <c r="I234" s="8" t="s">
        <v>353</v>
      </c>
      <c r="J234" s="8" t="s">
        <v>354</v>
      </c>
      <c r="K234" s="9">
        <v>54</v>
      </c>
      <c r="L234" s="9">
        <f t="shared" si="16"/>
        <v>54</v>
      </c>
      <c r="M234" s="10">
        <v>0.35</v>
      </c>
      <c r="N234" s="11">
        <f t="shared" si="17"/>
        <v>35.1</v>
      </c>
      <c r="O234" s="11">
        <f t="shared" si="18"/>
        <v>35.1</v>
      </c>
      <c r="P234" s="12">
        <v>135</v>
      </c>
      <c r="Q234" s="21">
        <v>1</v>
      </c>
      <c r="R234" s="13"/>
      <c r="S234" s="13">
        <v>1</v>
      </c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</row>
    <row r="235" spans="1:33" ht="69.95" customHeight="1" x14ac:dyDescent="0.25">
      <c r="A235" s="8"/>
      <c r="B235" s="8" t="s">
        <v>708</v>
      </c>
      <c r="C235" s="8" t="s">
        <v>697</v>
      </c>
      <c r="D235" s="8">
        <v>43831</v>
      </c>
      <c r="E235" s="8" t="str">
        <f t="shared" si="19"/>
        <v>FL5FLSFAB12-LILAC</v>
      </c>
      <c r="F235" s="8" t="s">
        <v>690</v>
      </c>
      <c r="G235" s="8" t="s">
        <v>692</v>
      </c>
      <c r="H235" s="8" t="s">
        <v>3</v>
      </c>
      <c r="I235" s="8" t="s">
        <v>218</v>
      </c>
      <c r="J235" s="8" t="s">
        <v>691</v>
      </c>
      <c r="K235" s="9">
        <v>46</v>
      </c>
      <c r="L235" s="9">
        <f t="shared" si="16"/>
        <v>46</v>
      </c>
      <c r="M235" s="10">
        <v>0.35</v>
      </c>
      <c r="N235" s="11">
        <f t="shared" si="17"/>
        <v>29.900000000000002</v>
      </c>
      <c r="O235" s="11">
        <f t="shared" si="18"/>
        <v>29.900000000000002</v>
      </c>
      <c r="P235" s="12">
        <v>115</v>
      </c>
      <c r="Q235" s="21">
        <v>1</v>
      </c>
      <c r="R235" s="13"/>
      <c r="S235" s="13"/>
      <c r="T235" s="13"/>
      <c r="U235" s="13">
        <v>1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</row>
    <row r="236" spans="1:33" ht="69.95" customHeight="1" x14ac:dyDescent="0.25">
      <c r="A236" s="8"/>
      <c r="B236" s="8" t="s">
        <v>708</v>
      </c>
      <c r="C236" s="8" t="s">
        <v>697</v>
      </c>
      <c r="D236" s="8">
        <v>43831</v>
      </c>
      <c r="E236" s="8" t="str">
        <f t="shared" si="19"/>
        <v>FL5GLAELE12-BLACK</v>
      </c>
      <c r="F236" s="8" t="s">
        <v>505</v>
      </c>
      <c r="G236" s="8" t="s">
        <v>12</v>
      </c>
      <c r="H236" s="8" t="s">
        <v>3</v>
      </c>
      <c r="I236" s="8" t="s">
        <v>218</v>
      </c>
      <c r="J236" s="8" t="s">
        <v>506</v>
      </c>
      <c r="K236" s="9">
        <v>39.6</v>
      </c>
      <c r="L236" s="9">
        <f t="shared" si="16"/>
        <v>39.6</v>
      </c>
      <c r="M236" s="10">
        <v>0.35</v>
      </c>
      <c r="N236" s="11">
        <f t="shared" si="17"/>
        <v>25.740000000000002</v>
      </c>
      <c r="O236" s="11">
        <f t="shared" si="18"/>
        <v>25.740000000000002</v>
      </c>
      <c r="P236" s="12">
        <v>99</v>
      </c>
      <c r="Q236" s="21">
        <v>1</v>
      </c>
      <c r="R236" s="13"/>
      <c r="S236" s="13"/>
      <c r="T236" s="13"/>
      <c r="U236" s="13"/>
      <c r="V236" s="13"/>
      <c r="W236" s="13"/>
      <c r="X236" s="13"/>
      <c r="Y236" s="13"/>
      <c r="Z236" s="13"/>
      <c r="AA236" s="13">
        <v>1</v>
      </c>
      <c r="AB236" s="13"/>
      <c r="AC236" s="13"/>
      <c r="AD236" s="13"/>
      <c r="AE236" s="13"/>
      <c r="AF236" s="13"/>
      <c r="AG236" s="13"/>
    </row>
    <row r="237" spans="1:33" ht="69.95" customHeight="1" x14ac:dyDescent="0.25">
      <c r="A237" s="8"/>
      <c r="B237" s="8" t="s">
        <v>708</v>
      </c>
      <c r="C237" s="8" t="s">
        <v>697</v>
      </c>
      <c r="D237" s="8">
        <v>43831</v>
      </c>
      <c r="E237" s="8" t="str">
        <f t="shared" si="19"/>
        <v>FL5GR2FAL12-clear/white</v>
      </c>
      <c r="F237" s="8" t="s">
        <v>287</v>
      </c>
      <c r="G237" s="8" t="s">
        <v>288</v>
      </c>
      <c r="H237" s="8" t="s">
        <v>3</v>
      </c>
      <c r="I237" s="8" t="s">
        <v>218</v>
      </c>
      <c r="J237" s="8" t="s">
        <v>289</v>
      </c>
      <c r="K237" s="9">
        <v>34</v>
      </c>
      <c r="L237" s="9">
        <f t="shared" si="16"/>
        <v>34</v>
      </c>
      <c r="M237" s="10">
        <v>0.35</v>
      </c>
      <c r="N237" s="11">
        <f t="shared" si="17"/>
        <v>22.1</v>
      </c>
      <c r="O237" s="11">
        <f t="shared" si="18"/>
        <v>22.1</v>
      </c>
      <c r="P237" s="12">
        <v>85</v>
      </c>
      <c r="Q237" s="21">
        <v>1</v>
      </c>
      <c r="R237" s="13"/>
      <c r="S237" s="13">
        <v>1</v>
      </c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</row>
    <row r="238" spans="1:33" ht="69.95" customHeight="1" x14ac:dyDescent="0.25">
      <c r="A238" s="8"/>
      <c r="B238" s="8" t="s">
        <v>708</v>
      </c>
      <c r="C238" s="8" t="s">
        <v>697</v>
      </c>
      <c r="D238" s="8">
        <v>43831</v>
      </c>
      <c r="E238" s="8" t="str">
        <f t="shared" si="19"/>
        <v>FL5H16LEA07-BLACK</v>
      </c>
      <c r="F238" s="8" t="s">
        <v>175</v>
      </c>
      <c r="G238" s="8" t="s">
        <v>12</v>
      </c>
      <c r="H238" s="8" t="s">
        <v>3</v>
      </c>
      <c r="I238" s="8" t="s">
        <v>176</v>
      </c>
      <c r="J238" s="8" t="s">
        <v>177</v>
      </c>
      <c r="K238" s="9">
        <v>58</v>
      </c>
      <c r="L238" s="9">
        <f t="shared" si="16"/>
        <v>174</v>
      </c>
      <c r="M238" s="10">
        <v>0.35</v>
      </c>
      <c r="N238" s="11">
        <f t="shared" si="17"/>
        <v>37.700000000000003</v>
      </c>
      <c r="O238" s="11">
        <f t="shared" si="18"/>
        <v>113.10000000000001</v>
      </c>
      <c r="P238" s="12">
        <v>145</v>
      </c>
      <c r="Q238" s="21">
        <v>3</v>
      </c>
      <c r="R238" s="13"/>
      <c r="S238" s="13"/>
      <c r="T238" s="13"/>
      <c r="U238" s="13">
        <v>1</v>
      </c>
      <c r="V238" s="13"/>
      <c r="W238" s="13"/>
      <c r="X238" s="13"/>
      <c r="Y238" s="13">
        <v>1</v>
      </c>
      <c r="Z238" s="13"/>
      <c r="AA238" s="13">
        <v>1</v>
      </c>
      <c r="AB238" s="13"/>
      <c r="AC238" s="13"/>
      <c r="AD238" s="13"/>
      <c r="AE238" s="13"/>
      <c r="AF238" s="13"/>
      <c r="AG238" s="13"/>
    </row>
    <row r="239" spans="1:33" ht="69.95" customHeight="1" x14ac:dyDescent="0.25">
      <c r="A239" s="8"/>
      <c r="B239" s="8" t="s">
        <v>708</v>
      </c>
      <c r="C239" s="8" t="s">
        <v>697</v>
      </c>
      <c r="D239" s="8">
        <v>43831</v>
      </c>
      <c r="E239" s="8" t="str">
        <f t="shared" si="19"/>
        <v>FL5H16LEA07-Nude</v>
      </c>
      <c r="F239" s="8" t="s">
        <v>175</v>
      </c>
      <c r="G239" s="8" t="s">
        <v>46</v>
      </c>
      <c r="H239" s="8" t="s">
        <v>3</v>
      </c>
      <c r="I239" s="8" t="s">
        <v>176</v>
      </c>
      <c r="J239" s="8" t="s">
        <v>177</v>
      </c>
      <c r="K239" s="9">
        <v>58</v>
      </c>
      <c r="L239" s="9">
        <f t="shared" si="16"/>
        <v>58</v>
      </c>
      <c r="M239" s="10">
        <v>0.35</v>
      </c>
      <c r="N239" s="11">
        <f t="shared" si="17"/>
        <v>37.700000000000003</v>
      </c>
      <c r="O239" s="11">
        <f t="shared" si="18"/>
        <v>37.700000000000003</v>
      </c>
      <c r="P239" s="12">
        <v>145</v>
      </c>
      <c r="Q239" s="21">
        <v>1</v>
      </c>
      <c r="R239" s="13"/>
      <c r="S239" s="13"/>
      <c r="T239" s="13"/>
      <c r="U239" s="13"/>
      <c r="V239" s="13"/>
      <c r="W239" s="13">
        <v>1</v>
      </c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</row>
    <row r="240" spans="1:33" ht="69.95" customHeight="1" x14ac:dyDescent="0.25">
      <c r="A240" s="8"/>
      <c r="B240" s="8" t="s">
        <v>708</v>
      </c>
      <c r="C240" s="8" t="s">
        <v>697</v>
      </c>
      <c r="D240" s="8">
        <v>43831</v>
      </c>
      <c r="E240" s="8" t="str">
        <f t="shared" si="19"/>
        <v>FL5H16LEM07-PLAINO</v>
      </c>
      <c r="F240" s="8" t="s">
        <v>178</v>
      </c>
      <c r="G240" s="8" t="s">
        <v>5</v>
      </c>
      <c r="H240" s="8" t="s">
        <v>3</v>
      </c>
      <c r="I240" s="8" t="s">
        <v>176</v>
      </c>
      <c r="J240" s="8" t="s">
        <v>177</v>
      </c>
      <c r="K240" s="9">
        <v>58</v>
      </c>
      <c r="L240" s="9">
        <f t="shared" si="16"/>
        <v>232</v>
      </c>
      <c r="M240" s="10">
        <v>0.35</v>
      </c>
      <c r="N240" s="11">
        <f t="shared" si="17"/>
        <v>37.700000000000003</v>
      </c>
      <c r="O240" s="11">
        <f t="shared" si="18"/>
        <v>150.80000000000001</v>
      </c>
      <c r="P240" s="12">
        <v>145</v>
      </c>
      <c r="Q240" s="21">
        <v>4</v>
      </c>
      <c r="R240" s="13"/>
      <c r="S240" s="13"/>
      <c r="T240" s="13"/>
      <c r="U240" s="13">
        <v>1</v>
      </c>
      <c r="V240" s="13"/>
      <c r="W240" s="13">
        <v>3</v>
      </c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</row>
    <row r="241" spans="1:33" ht="69.95" customHeight="1" x14ac:dyDescent="0.25">
      <c r="A241" s="8"/>
      <c r="B241" s="8" t="s">
        <v>708</v>
      </c>
      <c r="C241" s="8" t="s">
        <v>697</v>
      </c>
      <c r="D241" s="8">
        <v>43831</v>
      </c>
      <c r="E241" s="8" t="str">
        <f t="shared" si="19"/>
        <v>FL5H16SUE07-BLACK</v>
      </c>
      <c r="F241" s="8" t="s">
        <v>385</v>
      </c>
      <c r="G241" s="8" t="s">
        <v>12</v>
      </c>
      <c r="H241" s="8" t="s">
        <v>3</v>
      </c>
      <c r="I241" s="8" t="s">
        <v>176</v>
      </c>
      <c r="J241" s="8" t="s">
        <v>386</v>
      </c>
      <c r="K241" s="9">
        <v>58</v>
      </c>
      <c r="L241" s="9">
        <f t="shared" si="16"/>
        <v>116</v>
      </c>
      <c r="M241" s="10">
        <v>0.35</v>
      </c>
      <c r="N241" s="11">
        <f t="shared" si="17"/>
        <v>37.700000000000003</v>
      </c>
      <c r="O241" s="11">
        <f t="shared" si="18"/>
        <v>75.400000000000006</v>
      </c>
      <c r="P241" s="12">
        <v>145</v>
      </c>
      <c r="Q241" s="21">
        <v>2</v>
      </c>
      <c r="R241" s="13"/>
      <c r="S241" s="13"/>
      <c r="T241" s="13"/>
      <c r="U241" s="13">
        <v>1</v>
      </c>
      <c r="V241" s="13"/>
      <c r="W241" s="13">
        <v>1</v>
      </c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</row>
    <row r="242" spans="1:33" ht="69.95" customHeight="1" x14ac:dyDescent="0.25">
      <c r="A242" s="8"/>
      <c r="B242" s="8" t="s">
        <v>708</v>
      </c>
      <c r="C242" s="8" t="s">
        <v>697</v>
      </c>
      <c r="D242" s="8">
        <v>43831</v>
      </c>
      <c r="E242" s="8" t="str">
        <f t="shared" si="19"/>
        <v>FL5H16SUE07-RED</v>
      </c>
      <c r="F242" s="8" t="s">
        <v>385</v>
      </c>
      <c r="G242" s="8" t="s">
        <v>145</v>
      </c>
      <c r="H242" s="8" t="s">
        <v>3</v>
      </c>
      <c r="I242" s="8" t="s">
        <v>176</v>
      </c>
      <c r="J242" s="8" t="s">
        <v>386</v>
      </c>
      <c r="K242" s="9">
        <v>58</v>
      </c>
      <c r="L242" s="9">
        <f t="shared" si="16"/>
        <v>174</v>
      </c>
      <c r="M242" s="10">
        <v>0.35</v>
      </c>
      <c r="N242" s="11">
        <f t="shared" si="17"/>
        <v>37.700000000000003</v>
      </c>
      <c r="O242" s="11">
        <f t="shared" si="18"/>
        <v>113.10000000000001</v>
      </c>
      <c r="P242" s="12">
        <v>145</v>
      </c>
      <c r="Q242" s="21">
        <v>3</v>
      </c>
      <c r="R242" s="13">
        <v>1</v>
      </c>
      <c r="S242" s="13"/>
      <c r="T242" s="13"/>
      <c r="U242" s="13">
        <v>1</v>
      </c>
      <c r="V242" s="13"/>
      <c r="W242" s="13"/>
      <c r="X242" s="13"/>
      <c r="Y242" s="13">
        <v>1</v>
      </c>
      <c r="Z242" s="13"/>
      <c r="AA242" s="13"/>
      <c r="AB242" s="13"/>
      <c r="AC242" s="13"/>
      <c r="AD242" s="13"/>
      <c r="AE242" s="13"/>
      <c r="AF242" s="13"/>
      <c r="AG242" s="13"/>
    </row>
    <row r="243" spans="1:33" ht="69.95" customHeight="1" x14ac:dyDescent="0.25">
      <c r="A243" s="8"/>
      <c r="B243" s="8" t="s">
        <v>708</v>
      </c>
      <c r="C243" s="8" t="s">
        <v>697</v>
      </c>
      <c r="D243" s="8">
        <v>43831</v>
      </c>
      <c r="E243" s="8" t="str">
        <f t="shared" si="19"/>
        <v>FL5H17PAF07-Nude</v>
      </c>
      <c r="F243" s="8" t="s">
        <v>646</v>
      </c>
      <c r="G243" s="8" t="s">
        <v>46</v>
      </c>
      <c r="H243" s="8" t="s">
        <v>3</v>
      </c>
      <c r="I243" s="8" t="s">
        <v>176</v>
      </c>
      <c r="J243" s="8" t="s">
        <v>647</v>
      </c>
      <c r="K243" s="9">
        <v>54</v>
      </c>
      <c r="L243" s="9">
        <f t="shared" si="16"/>
        <v>162</v>
      </c>
      <c r="M243" s="10">
        <v>0.35</v>
      </c>
      <c r="N243" s="11">
        <f t="shared" si="17"/>
        <v>35.1</v>
      </c>
      <c r="O243" s="11">
        <f t="shared" si="18"/>
        <v>105.30000000000001</v>
      </c>
      <c r="P243" s="12">
        <v>135</v>
      </c>
      <c r="Q243" s="21">
        <v>3</v>
      </c>
      <c r="R243" s="13"/>
      <c r="S243" s="13">
        <v>1</v>
      </c>
      <c r="T243" s="13"/>
      <c r="U243" s="13"/>
      <c r="V243" s="13"/>
      <c r="W243" s="13"/>
      <c r="X243" s="13"/>
      <c r="Y243" s="13"/>
      <c r="Z243" s="13">
        <v>1</v>
      </c>
      <c r="AA243" s="13">
        <v>1</v>
      </c>
      <c r="AB243" s="13"/>
      <c r="AC243" s="13"/>
      <c r="AD243" s="13"/>
      <c r="AE243" s="13"/>
      <c r="AF243" s="13"/>
      <c r="AG243" s="13"/>
    </row>
    <row r="244" spans="1:33" ht="69.95" customHeight="1" x14ac:dyDescent="0.25">
      <c r="A244" s="8"/>
      <c r="B244" s="8" t="s">
        <v>708</v>
      </c>
      <c r="C244" s="8" t="s">
        <v>697</v>
      </c>
      <c r="D244" s="8">
        <v>43831</v>
      </c>
      <c r="E244" s="8" t="str">
        <f t="shared" si="19"/>
        <v>FL5H18LAC07-BLACK</v>
      </c>
      <c r="F244" s="8" t="s">
        <v>290</v>
      </c>
      <c r="G244" s="8" t="s">
        <v>12</v>
      </c>
      <c r="H244" s="8" t="s">
        <v>3</v>
      </c>
      <c r="I244" s="8" t="s">
        <v>176</v>
      </c>
      <c r="J244" s="8" t="s">
        <v>291</v>
      </c>
      <c r="K244" s="9">
        <v>58</v>
      </c>
      <c r="L244" s="9">
        <f t="shared" si="16"/>
        <v>348</v>
      </c>
      <c r="M244" s="10">
        <v>0.35</v>
      </c>
      <c r="N244" s="11">
        <f t="shared" si="17"/>
        <v>37.700000000000003</v>
      </c>
      <c r="O244" s="11">
        <f t="shared" si="18"/>
        <v>226.20000000000002</v>
      </c>
      <c r="P244" s="12">
        <v>145</v>
      </c>
      <c r="Q244" s="21">
        <v>6</v>
      </c>
      <c r="R244" s="13"/>
      <c r="S244" s="13"/>
      <c r="T244" s="13">
        <v>1</v>
      </c>
      <c r="U244" s="13">
        <v>3</v>
      </c>
      <c r="V244" s="13"/>
      <c r="W244" s="13">
        <v>1</v>
      </c>
      <c r="X244" s="13"/>
      <c r="Y244" s="13"/>
      <c r="Z244" s="13"/>
      <c r="AA244" s="13"/>
      <c r="AB244" s="13">
        <v>1</v>
      </c>
      <c r="AC244" s="13"/>
      <c r="AD244" s="13"/>
      <c r="AE244" s="13"/>
      <c r="AF244" s="13"/>
      <c r="AG244" s="13"/>
    </row>
    <row r="245" spans="1:33" ht="69.95" customHeight="1" x14ac:dyDescent="0.25">
      <c r="A245" s="8"/>
      <c r="B245" s="8" t="s">
        <v>708</v>
      </c>
      <c r="C245" s="8" t="s">
        <v>697</v>
      </c>
      <c r="D245" s="8">
        <v>43831</v>
      </c>
      <c r="E245" s="8" t="str">
        <f t="shared" si="19"/>
        <v>FL5KA2LEL03-SILVER</v>
      </c>
      <c r="F245" s="8" t="s">
        <v>375</v>
      </c>
      <c r="G245" s="8" t="s">
        <v>22</v>
      </c>
      <c r="H245" s="8" t="s">
        <v>3</v>
      </c>
      <c r="I245" s="8" t="s">
        <v>15</v>
      </c>
      <c r="J245" s="8" t="s">
        <v>299</v>
      </c>
      <c r="K245" s="9">
        <v>47.6</v>
      </c>
      <c r="L245" s="9">
        <f t="shared" si="16"/>
        <v>333.2</v>
      </c>
      <c r="M245" s="10">
        <v>0.35</v>
      </c>
      <c r="N245" s="11">
        <f t="shared" si="17"/>
        <v>30.94</v>
      </c>
      <c r="O245" s="11">
        <f t="shared" si="18"/>
        <v>216.58</v>
      </c>
      <c r="P245" s="12">
        <v>119</v>
      </c>
      <c r="Q245" s="21">
        <v>7</v>
      </c>
      <c r="R245" s="13"/>
      <c r="S245" s="13"/>
      <c r="T245" s="13"/>
      <c r="U245" s="13">
        <v>2</v>
      </c>
      <c r="V245" s="13"/>
      <c r="W245" s="13"/>
      <c r="X245" s="13"/>
      <c r="Y245" s="13">
        <v>2</v>
      </c>
      <c r="Z245" s="13"/>
      <c r="AA245" s="13">
        <v>2</v>
      </c>
      <c r="AB245" s="13">
        <v>1</v>
      </c>
      <c r="AC245" s="13"/>
      <c r="AD245" s="13"/>
      <c r="AE245" s="13"/>
      <c r="AF245" s="13"/>
      <c r="AG245" s="13"/>
    </row>
    <row r="246" spans="1:33" ht="69.95" customHeight="1" x14ac:dyDescent="0.25">
      <c r="A246" s="8"/>
      <c r="B246" s="8" t="s">
        <v>708</v>
      </c>
      <c r="C246" s="8" t="s">
        <v>697</v>
      </c>
      <c r="D246" s="8">
        <v>43831</v>
      </c>
      <c r="E246" s="8" t="str">
        <f t="shared" si="19"/>
        <v>FL5KA2PEL03-FUCHSIA</v>
      </c>
      <c r="F246" s="8" t="s">
        <v>298</v>
      </c>
      <c r="G246" s="8" t="s">
        <v>32</v>
      </c>
      <c r="H246" s="8" t="s">
        <v>3</v>
      </c>
      <c r="I246" s="8" t="s">
        <v>15</v>
      </c>
      <c r="J246" s="8" t="s">
        <v>299</v>
      </c>
      <c r="K246" s="9">
        <v>47.6</v>
      </c>
      <c r="L246" s="9">
        <f t="shared" si="16"/>
        <v>47.6</v>
      </c>
      <c r="M246" s="10">
        <v>0.35</v>
      </c>
      <c r="N246" s="11">
        <f t="shared" si="17"/>
        <v>30.94</v>
      </c>
      <c r="O246" s="11">
        <f t="shared" si="18"/>
        <v>30.94</v>
      </c>
      <c r="P246" s="12">
        <v>119</v>
      </c>
      <c r="Q246" s="21">
        <v>1</v>
      </c>
      <c r="R246" s="13"/>
      <c r="S246" s="13"/>
      <c r="T246" s="13"/>
      <c r="U246" s="13"/>
      <c r="V246" s="13"/>
      <c r="W246" s="13">
        <v>1</v>
      </c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</row>
    <row r="247" spans="1:33" ht="69.95" customHeight="1" x14ac:dyDescent="0.25">
      <c r="A247" s="8"/>
      <c r="B247" s="8" t="s">
        <v>708</v>
      </c>
      <c r="C247" s="8" t="s">
        <v>697</v>
      </c>
      <c r="D247" s="8">
        <v>43831</v>
      </c>
      <c r="E247" s="8" t="str">
        <f t="shared" si="19"/>
        <v>FL5KA2PEL03-YELLOW</v>
      </c>
      <c r="F247" s="8" t="s">
        <v>298</v>
      </c>
      <c r="G247" s="8" t="s">
        <v>34</v>
      </c>
      <c r="H247" s="8" t="s">
        <v>3</v>
      </c>
      <c r="I247" s="8" t="s">
        <v>15</v>
      </c>
      <c r="J247" s="8" t="s">
        <v>299</v>
      </c>
      <c r="K247" s="9">
        <v>47.6</v>
      </c>
      <c r="L247" s="9">
        <f t="shared" si="16"/>
        <v>476</v>
      </c>
      <c r="M247" s="10">
        <v>0.35</v>
      </c>
      <c r="N247" s="11">
        <f t="shared" si="17"/>
        <v>30.94</v>
      </c>
      <c r="O247" s="11">
        <f t="shared" si="18"/>
        <v>309.40000000000003</v>
      </c>
      <c r="P247" s="12">
        <v>119</v>
      </c>
      <c r="Q247" s="21">
        <v>10</v>
      </c>
      <c r="R247" s="13"/>
      <c r="S247" s="13"/>
      <c r="T247" s="13"/>
      <c r="U247" s="13">
        <v>4</v>
      </c>
      <c r="V247" s="13"/>
      <c r="W247" s="13">
        <v>4</v>
      </c>
      <c r="X247" s="13"/>
      <c r="Y247" s="13">
        <v>1</v>
      </c>
      <c r="Z247" s="13"/>
      <c r="AA247" s="13">
        <v>1</v>
      </c>
      <c r="AB247" s="13"/>
      <c r="AC247" s="13"/>
      <c r="AD247" s="13"/>
      <c r="AE247" s="13"/>
      <c r="AF247" s="13"/>
      <c r="AG247" s="13"/>
    </row>
    <row r="248" spans="1:33" ht="69.95" customHeight="1" x14ac:dyDescent="0.25">
      <c r="A248" s="8"/>
      <c r="B248" s="8" t="s">
        <v>708</v>
      </c>
      <c r="C248" s="8" t="s">
        <v>697</v>
      </c>
      <c r="D248" s="8">
        <v>43831</v>
      </c>
      <c r="E248" s="8" t="str">
        <f t="shared" si="19"/>
        <v>FL5KAHLEA03-BLACK</v>
      </c>
      <c r="F248" s="8" t="s">
        <v>183</v>
      </c>
      <c r="G248" s="8" t="s">
        <v>12</v>
      </c>
      <c r="H248" s="8" t="s">
        <v>3</v>
      </c>
      <c r="I248" s="8" t="s">
        <v>15</v>
      </c>
      <c r="J248" s="8" t="s">
        <v>184</v>
      </c>
      <c r="K248" s="9">
        <v>51.6</v>
      </c>
      <c r="L248" s="9">
        <f t="shared" si="16"/>
        <v>567.6</v>
      </c>
      <c r="M248" s="10">
        <v>0.35</v>
      </c>
      <c r="N248" s="11">
        <f t="shared" si="17"/>
        <v>33.54</v>
      </c>
      <c r="O248" s="11">
        <f t="shared" si="18"/>
        <v>368.94</v>
      </c>
      <c r="P248" s="12">
        <v>129</v>
      </c>
      <c r="Q248" s="21">
        <v>11</v>
      </c>
      <c r="R248" s="13">
        <v>1</v>
      </c>
      <c r="S248" s="13">
        <v>1</v>
      </c>
      <c r="T248" s="13"/>
      <c r="U248" s="13">
        <v>1</v>
      </c>
      <c r="V248" s="13"/>
      <c r="W248" s="13">
        <v>1</v>
      </c>
      <c r="X248" s="13"/>
      <c r="Y248" s="13">
        <v>3</v>
      </c>
      <c r="Z248" s="13"/>
      <c r="AA248" s="13">
        <v>4</v>
      </c>
      <c r="AB248" s="13"/>
      <c r="AC248" s="13"/>
      <c r="AD248" s="13"/>
      <c r="AE248" s="13"/>
      <c r="AF248" s="13"/>
      <c r="AG248" s="13"/>
    </row>
    <row r="249" spans="1:33" ht="69.95" customHeight="1" x14ac:dyDescent="0.25">
      <c r="A249" s="8"/>
      <c r="B249" s="8" t="s">
        <v>708</v>
      </c>
      <c r="C249" s="8" t="s">
        <v>697</v>
      </c>
      <c r="D249" s="8">
        <v>43831</v>
      </c>
      <c r="E249" s="8" t="str">
        <f t="shared" si="19"/>
        <v>FL5KAHLEA03-Nude</v>
      </c>
      <c r="F249" s="8" t="s">
        <v>183</v>
      </c>
      <c r="G249" s="8" t="s">
        <v>46</v>
      </c>
      <c r="H249" s="8" t="s">
        <v>3</v>
      </c>
      <c r="I249" s="8" t="s">
        <v>15</v>
      </c>
      <c r="J249" s="8" t="s">
        <v>184</v>
      </c>
      <c r="K249" s="9">
        <v>51.6</v>
      </c>
      <c r="L249" s="9">
        <f t="shared" si="16"/>
        <v>103.2</v>
      </c>
      <c r="M249" s="10">
        <v>0.35</v>
      </c>
      <c r="N249" s="11">
        <f t="shared" si="17"/>
        <v>33.54</v>
      </c>
      <c r="O249" s="11">
        <f t="shared" si="18"/>
        <v>67.08</v>
      </c>
      <c r="P249" s="12">
        <v>129</v>
      </c>
      <c r="Q249" s="21">
        <v>2</v>
      </c>
      <c r="R249" s="13">
        <v>1</v>
      </c>
      <c r="S249" s="13"/>
      <c r="T249" s="13"/>
      <c r="U249" s="13"/>
      <c r="V249" s="13"/>
      <c r="W249" s="13"/>
      <c r="X249" s="13"/>
      <c r="Y249" s="13"/>
      <c r="Z249" s="13"/>
      <c r="AA249" s="13">
        <v>1</v>
      </c>
      <c r="AB249" s="13"/>
      <c r="AC249" s="13"/>
      <c r="AD249" s="13"/>
      <c r="AE249" s="13"/>
      <c r="AF249" s="13"/>
      <c r="AG249" s="13"/>
    </row>
    <row r="250" spans="1:33" ht="69.95" customHeight="1" x14ac:dyDescent="0.25">
      <c r="A250" s="8"/>
      <c r="B250" s="8" t="s">
        <v>708</v>
      </c>
      <c r="C250" s="8" t="s">
        <v>697</v>
      </c>
      <c r="D250" s="8">
        <v>43831</v>
      </c>
      <c r="E250" s="8" t="str">
        <f t="shared" si="19"/>
        <v>FL5KLSPAF03-BLACK</v>
      </c>
      <c r="F250" s="8" t="s">
        <v>181</v>
      </c>
      <c r="G250" s="8" t="s">
        <v>12</v>
      </c>
      <c r="H250" s="8" t="s">
        <v>3</v>
      </c>
      <c r="I250" s="8" t="s">
        <v>15</v>
      </c>
      <c r="J250" s="8" t="s">
        <v>182</v>
      </c>
      <c r="K250" s="9">
        <v>47.6</v>
      </c>
      <c r="L250" s="9">
        <f t="shared" si="16"/>
        <v>1190</v>
      </c>
      <c r="M250" s="10">
        <v>0.35</v>
      </c>
      <c r="N250" s="11">
        <f t="shared" si="17"/>
        <v>30.94</v>
      </c>
      <c r="O250" s="11">
        <f t="shared" si="18"/>
        <v>773.5</v>
      </c>
      <c r="P250" s="12">
        <v>119</v>
      </c>
      <c r="Q250" s="21">
        <v>25</v>
      </c>
      <c r="R250" s="13">
        <v>2</v>
      </c>
      <c r="S250" s="13">
        <v>3</v>
      </c>
      <c r="T250" s="13"/>
      <c r="U250" s="13">
        <v>6</v>
      </c>
      <c r="V250" s="13"/>
      <c r="W250" s="13">
        <v>8</v>
      </c>
      <c r="X250" s="13"/>
      <c r="Y250" s="13">
        <v>1</v>
      </c>
      <c r="Z250" s="13"/>
      <c r="AA250" s="13">
        <v>5</v>
      </c>
      <c r="AB250" s="13"/>
      <c r="AC250" s="13"/>
      <c r="AD250" s="13"/>
      <c r="AE250" s="13"/>
      <c r="AF250" s="13"/>
      <c r="AG250" s="13"/>
    </row>
    <row r="251" spans="1:33" ht="69.95" customHeight="1" x14ac:dyDescent="0.25">
      <c r="A251" s="8"/>
      <c r="B251" s="8" t="s">
        <v>708</v>
      </c>
      <c r="C251" s="8" t="s">
        <v>697</v>
      </c>
      <c r="D251" s="8">
        <v>43831</v>
      </c>
      <c r="E251" s="8" t="str">
        <f t="shared" si="19"/>
        <v>FL5KLSPAF03-Nude</v>
      </c>
      <c r="F251" s="8" t="s">
        <v>181</v>
      </c>
      <c r="G251" s="8" t="s">
        <v>46</v>
      </c>
      <c r="H251" s="8" t="s">
        <v>3</v>
      </c>
      <c r="I251" s="8" t="s">
        <v>15</v>
      </c>
      <c r="J251" s="8" t="s">
        <v>182</v>
      </c>
      <c r="K251" s="9">
        <v>47.6</v>
      </c>
      <c r="L251" s="9">
        <f t="shared" si="16"/>
        <v>142.80000000000001</v>
      </c>
      <c r="M251" s="10">
        <v>0.35</v>
      </c>
      <c r="N251" s="11">
        <f t="shared" si="17"/>
        <v>30.94</v>
      </c>
      <c r="O251" s="11">
        <f t="shared" si="18"/>
        <v>92.820000000000007</v>
      </c>
      <c r="P251" s="12">
        <v>119</v>
      </c>
      <c r="Q251" s="21">
        <v>3</v>
      </c>
      <c r="R251" s="13">
        <v>1</v>
      </c>
      <c r="S251" s="13"/>
      <c r="T251" s="13"/>
      <c r="U251" s="13"/>
      <c r="V251" s="13"/>
      <c r="W251" s="13"/>
      <c r="X251" s="13"/>
      <c r="Y251" s="13">
        <v>1</v>
      </c>
      <c r="Z251" s="13"/>
      <c r="AA251" s="13">
        <v>1</v>
      </c>
      <c r="AB251" s="13"/>
      <c r="AC251" s="13"/>
      <c r="AD251" s="13"/>
      <c r="AE251" s="13"/>
      <c r="AF251" s="13"/>
      <c r="AG251" s="13"/>
    </row>
    <row r="252" spans="1:33" ht="69.95" customHeight="1" x14ac:dyDescent="0.25">
      <c r="A252" s="8"/>
      <c r="B252" s="8" t="s">
        <v>708</v>
      </c>
      <c r="C252" s="8" t="s">
        <v>697</v>
      </c>
      <c r="D252" s="8">
        <v>43831</v>
      </c>
      <c r="E252" s="8" t="str">
        <f t="shared" si="19"/>
        <v>FL5KLULEA03-BLACK</v>
      </c>
      <c r="F252" s="8" t="s">
        <v>396</v>
      </c>
      <c r="G252" s="8" t="s">
        <v>12</v>
      </c>
      <c r="H252" s="8" t="s">
        <v>3</v>
      </c>
      <c r="I252" s="8" t="s">
        <v>15</v>
      </c>
      <c r="J252" s="8" t="s">
        <v>301</v>
      </c>
      <c r="K252" s="9">
        <v>55.6</v>
      </c>
      <c r="L252" s="9">
        <f t="shared" si="16"/>
        <v>55.6</v>
      </c>
      <c r="M252" s="10">
        <v>0.35</v>
      </c>
      <c r="N252" s="11">
        <f t="shared" si="17"/>
        <v>36.14</v>
      </c>
      <c r="O252" s="11">
        <f t="shared" si="18"/>
        <v>36.14</v>
      </c>
      <c r="P252" s="12">
        <v>139</v>
      </c>
      <c r="Q252" s="21">
        <v>1</v>
      </c>
      <c r="R252" s="13"/>
      <c r="S252" s="13"/>
      <c r="T252" s="13"/>
      <c r="U252" s="13"/>
      <c r="V252" s="13"/>
      <c r="W252" s="13">
        <v>1</v>
      </c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</row>
    <row r="253" spans="1:33" ht="69.95" customHeight="1" x14ac:dyDescent="0.25">
      <c r="A253" s="8"/>
      <c r="B253" s="8" t="s">
        <v>708</v>
      </c>
      <c r="C253" s="8" t="s">
        <v>697</v>
      </c>
      <c r="D253" s="8">
        <v>43831</v>
      </c>
      <c r="E253" s="8" t="str">
        <f t="shared" si="19"/>
        <v>FL5KLULEM03-PLAINO</v>
      </c>
      <c r="F253" s="8" t="s">
        <v>300</v>
      </c>
      <c r="G253" s="8" t="s">
        <v>5</v>
      </c>
      <c r="H253" s="8" t="s">
        <v>3</v>
      </c>
      <c r="I253" s="8" t="s">
        <v>15</v>
      </c>
      <c r="J253" s="8" t="s">
        <v>301</v>
      </c>
      <c r="K253" s="9">
        <v>55.6</v>
      </c>
      <c r="L253" s="9">
        <f t="shared" si="16"/>
        <v>667.2</v>
      </c>
      <c r="M253" s="10">
        <v>0.35</v>
      </c>
      <c r="N253" s="11">
        <f t="shared" si="17"/>
        <v>36.14</v>
      </c>
      <c r="O253" s="11">
        <f t="shared" si="18"/>
        <v>433.68</v>
      </c>
      <c r="P253" s="12">
        <v>139</v>
      </c>
      <c r="Q253" s="21">
        <v>12</v>
      </c>
      <c r="R253" s="13">
        <v>2</v>
      </c>
      <c r="S253" s="13">
        <v>3</v>
      </c>
      <c r="T253" s="13"/>
      <c r="U253" s="13">
        <v>2</v>
      </c>
      <c r="V253" s="13">
        <v>1</v>
      </c>
      <c r="W253" s="13">
        <v>1</v>
      </c>
      <c r="X253" s="13"/>
      <c r="Y253" s="13">
        <v>2</v>
      </c>
      <c r="Z253" s="13"/>
      <c r="AA253" s="13">
        <v>1</v>
      </c>
      <c r="AB253" s="13"/>
      <c r="AC253" s="13"/>
      <c r="AD253" s="13"/>
      <c r="AE253" s="13"/>
      <c r="AF253" s="13"/>
      <c r="AG253" s="13"/>
    </row>
    <row r="254" spans="1:33" ht="69.95" customHeight="1" x14ac:dyDescent="0.25">
      <c r="A254" s="8"/>
      <c r="B254" s="8" t="s">
        <v>708</v>
      </c>
      <c r="C254" s="8" t="s">
        <v>697</v>
      </c>
      <c r="D254" s="8">
        <v>43831</v>
      </c>
      <c r="E254" s="8" t="str">
        <f t="shared" si="19"/>
        <v>FL5KLUSUE03-BLACK</v>
      </c>
      <c r="F254" s="8" t="s">
        <v>236</v>
      </c>
      <c r="G254" s="8" t="s">
        <v>12</v>
      </c>
      <c r="H254" s="8" t="s">
        <v>3</v>
      </c>
      <c r="I254" s="8" t="s">
        <v>15</v>
      </c>
      <c r="J254" s="8" t="s">
        <v>237</v>
      </c>
      <c r="K254" s="9">
        <v>55.6</v>
      </c>
      <c r="L254" s="9">
        <f t="shared" si="16"/>
        <v>55.6</v>
      </c>
      <c r="M254" s="10">
        <v>0.35</v>
      </c>
      <c r="N254" s="11">
        <f t="shared" si="17"/>
        <v>36.14</v>
      </c>
      <c r="O254" s="11">
        <f t="shared" si="18"/>
        <v>36.14</v>
      </c>
      <c r="P254" s="12">
        <v>139</v>
      </c>
      <c r="Q254" s="21">
        <v>1</v>
      </c>
      <c r="R254" s="13"/>
      <c r="S254" s="13"/>
      <c r="T254" s="13"/>
      <c r="U254" s="13">
        <v>1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</row>
    <row r="255" spans="1:33" ht="69.95" customHeight="1" x14ac:dyDescent="0.25">
      <c r="A255" s="8"/>
      <c r="B255" s="8" t="s">
        <v>708</v>
      </c>
      <c r="C255" s="8" t="s">
        <v>697</v>
      </c>
      <c r="D255" s="8">
        <v>43831</v>
      </c>
      <c r="E255" s="8" t="str">
        <f t="shared" si="19"/>
        <v>FL5KY6FAL12-BEIGE/LIGHT BROWN</v>
      </c>
      <c r="F255" s="8" t="s">
        <v>524</v>
      </c>
      <c r="G255" s="8" t="s">
        <v>322</v>
      </c>
      <c r="H255" s="8" t="s">
        <v>3</v>
      </c>
      <c r="I255" s="8" t="s">
        <v>218</v>
      </c>
      <c r="J255" s="8" t="s">
        <v>525</v>
      </c>
      <c r="K255" s="9">
        <v>39.6</v>
      </c>
      <c r="L255" s="9">
        <f t="shared" si="16"/>
        <v>198</v>
      </c>
      <c r="M255" s="10">
        <v>0.35</v>
      </c>
      <c r="N255" s="11">
        <f t="shared" si="17"/>
        <v>25.740000000000002</v>
      </c>
      <c r="O255" s="11">
        <f t="shared" si="18"/>
        <v>128.70000000000002</v>
      </c>
      <c r="P255" s="12">
        <v>99</v>
      </c>
      <c r="Q255" s="21">
        <v>5</v>
      </c>
      <c r="R255" s="13"/>
      <c r="S255" s="13"/>
      <c r="T255" s="13"/>
      <c r="U255" s="13">
        <v>1</v>
      </c>
      <c r="V255" s="13"/>
      <c r="W255" s="13">
        <v>1</v>
      </c>
      <c r="X255" s="13"/>
      <c r="Y255" s="13">
        <v>1</v>
      </c>
      <c r="Z255" s="13"/>
      <c r="AA255" s="13">
        <v>1</v>
      </c>
      <c r="AB255" s="13">
        <v>1</v>
      </c>
      <c r="AC255" s="13"/>
      <c r="AD255" s="13"/>
      <c r="AE255" s="13"/>
      <c r="AF255" s="13"/>
      <c r="AG255" s="13"/>
    </row>
    <row r="256" spans="1:33" ht="69.95" customHeight="1" x14ac:dyDescent="0.25">
      <c r="A256" s="8"/>
      <c r="B256" s="8" t="s">
        <v>708</v>
      </c>
      <c r="C256" s="8" t="s">
        <v>697</v>
      </c>
      <c r="D256" s="8">
        <v>43831</v>
      </c>
      <c r="E256" s="8" t="str">
        <f t="shared" si="19"/>
        <v>FL5MR5FAB12-white pink</v>
      </c>
      <c r="F256" s="8" t="s">
        <v>680</v>
      </c>
      <c r="G256" s="8" t="s">
        <v>422</v>
      </c>
      <c r="H256" s="8" t="s">
        <v>3</v>
      </c>
      <c r="I256" s="8" t="s">
        <v>218</v>
      </c>
      <c r="J256" s="8" t="s">
        <v>681</v>
      </c>
      <c r="K256" s="9">
        <v>46</v>
      </c>
      <c r="L256" s="9">
        <f t="shared" si="16"/>
        <v>46</v>
      </c>
      <c r="M256" s="10">
        <v>0.35</v>
      </c>
      <c r="N256" s="11">
        <f t="shared" si="17"/>
        <v>29.900000000000002</v>
      </c>
      <c r="O256" s="11">
        <f t="shared" si="18"/>
        <v>29.900000000000002</v>
      </c>
      <c r="P256" s="12">
        <v>115</v>
      </c>
      <c r="Q256" s="21">
        <v>1</v>
      </c>
      <c r="R256" s="13"/>
      <c r="S256" s="13">
        <v>1</v>
      </c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</row>
    <row r="257" spans="1:33" ht="69.95" customHeight="1" x14ac:dyDescent="0.25">
      <c r="A257" s="8"/>
      <c r="B257" s="8" t="s">
        <v>708</v>
      </c>
      <c r="C257" s="8" t="s">
        <v>697</v>
      </c>
      <c r="D257" s="8">
        <v>43831</v>
      </c>
      <c r="E257" s="8" t="str">
        <f t="shared" ref="E257:E295" si="20">CONCATENATE(F257,"-",G257)</f>
        <v>FL5NEALEA10-BLACK</v>
      </c>
      <c r="F257" s="8" t="s">
        <v>179</v>
      </c>
      <c r="G257" s="8" t="s">
        <v>12</v>
      </c>
      <c r="H257" s="8" t="s">
        <v>3</v>
      </c>
      <c r="I257" s="8" t="s">
        <v>11</v>
      </c>
      <c r="J257" s="8" t="s">
        <v>180</v>
      </c>
      <c r="K257" s="9">
        <v>62</v>
      </c>
      <c r="L257" s="9">
        <f t="shared" si="16"/>
        <v>248</v>
      </c>
      <c r="M257" s="10">
        <v>0.35</v>
      </c>
      <c r="N257" s="11">
        <f t="shared" si="17"/>
        <v>40.300000000000004</v>
      </c>
      <c r="O257" s="11">
        <f t="shared" si="18"/>
        <v>161.20000000000002</v>
      </c>
      <c r="P257" s="12">
        <v>155</v>
      </c>
      <c r="Q257" s="21">
        <v>4</v>
      </c>
      <c r="R257" s="13"/>
      <c r="S257" s="13"/>
      <c r="T257" s="13"/>
      <c r="U257" s="13"/>
      <c r="V257" s="13"/>
      <c r="W257" s="13">
        <v>1</v>
      </c>
      <c r="X257" s="13"/>
      <c r="Y257" s="13">
        <v>3</v>
      </c>
      <c r="Z257" s="13"/>
      <c r="AA257" s="13"/>
      <c r="AB257" s="13"/>
      <c r="AC257" s="13"/>
      <c r="AD257" s="13"/>
      <c r="AE257" s="13"/>
      <c r="AF257" s="13"/>
      <c r="AG257" s="13"/>
    </row>
    <row r="258" spans="1:33" ht="69.95" customHeight="1" x14ac:dyDescent="0.25">
      <c r="A258" s="8"/>
      <c r="B258" s="8" t="s">
        <v>708</v>
      </c>
      <c r="C258" s="8" t="s">
        <v>697</v>
      </c>
      <c r="D258" s="8">
        <v>43831</v>
      </c>
      <c r="E258" s="8" t="str">
        <f t="shared" si="20"/>
        <v>FL5NV2PEL10-CAMEL</v>
      </c>
      <c r="F258" s="8" t="s">
        <v>650</v>
      </c>
      <c r="G258" s="8" t="s">
        <v>651</v>
      </c>
      <c r="H258" s="8" t="s">
        <v>3</v>
      </c>
      <c r="I258" s="8" t="s">
        <v>11</v>
      </c>
      <c r="J258" s="8" t="s">
        <v>652</v>
      </c>
      <c r="K258" s="9">
        <v>66</v>
      </c>
      <c r="L258" s="9">
        <f t="shared" si="16"/>
        <v>198</v>
      </c>
      <c r="M258" s="10">
        <v>0.35</v>
      </c>
      <c r="N258" s="11">
        <f t="shared" si="17"/>
        <v>42.9</v>
      </c>
      <c r="O258" s="11">
        <f t="shared" si="18"/>
        <v>128.69999999999999</v>
      </c>
      <c r="P258" s="12">
        <v>165</v>
      </c>
      <c r="Q258" s="21">
        <v>3</v>
      </c>
      <c r="R258" s="13"/>
      <c r="S258" s="13">
        <v>1</v>
      </c>
      <c r="T258" s="13"/>
      <c r="U258" s="13">
        <v>1</v>
      </c>
      <c r="V258" s="13"/>
      <c r="W258" s="13">
        <v>1</v>
      </c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</row>
    <row r="259" spans="1:33" ht="69.95" customHeight="1" x14ac:dyDescent="0.25">
      <c r="A259" s="8"/>
      <c r="B259" s="8" t="s">
        <v>708</v>
      </c>
      <c r="C259" s="8" t="s">
        <v>697</v>
      </c>
      <c r="D259" s="8">
        <v>43831</v>
      </c>
      <c r="E259" s="8" t="str">
        <f t="shared" si="20"/>
        <v>FL5OM2FAM08-BLACK POIS + JUNGLE</v>
      </c>
      <c r="F259" s="8" t="s">
        <v>188</v>
      </c>
      <c r="G259" s="8" t="s">
        <v>30</v>
      </c>
      <c r="H259" s="8" t="s">
        <v>3</v>
      </c>
      <c r="I259" s="8" t="s">
        <v>4</v>
      </c>
      <c r="J259" s="8" t="s">
        <v>189</v>
      </c>
      <c r="K259" s="9">
        <v>58</v>
      </c>
      <c r="L259" s="9">
        <f t="shared" ref="L259:L322" si="21">K259*Q259</f>
        <v>580</v>
      </c>
      <c r="M259" s="10">
        <v>0.35</v>
      </c>
      <c r="N259" s="11">
        <f t="shared" si="17"/>
        <v>37.700000000000003</v>
      </c>
      <c r="O259" s="11">
        <f t="shared" si="18"/>
        <v>377</v>
      </c>
      <c r="P259" s="12">
        <v>145</v>
      </c>
      <c r="Q259" s="21">
        <v>10</v>
      </c>
      <c r="R259" s="13">
        <v>1</v>
      </c>
      <c r="S259" s="13"/>
      <c r="T259" s="13"/>
      <c r="U259" s="13">
        <v>3</v>
      </c>
      <c r="V259" s="13"/>
      <c r="W259" s="13">
        <v>2</v>
      </c>
      <c r="X259" s="13"/>
      <c r="Y259" s="13">
        <v>3</v>
      </c>
      <c r="Z259" s="13"/>
      <c r="AA259" s="13">
        <v>1</v>
      </c>
      <c r="AB259" s="13"/>
      <c r="AC259" s="13"/>
      <c r="AD259" s="13"/>
      <c r="AE259" s="13"/>
      <c r="AF259" s="13"/>
      <c r="AG259" s="13"/>
    </row>
    <row r="260" spans="1:33" ht="69.95" customHeight="1" x14ac:dyDescent="0.25">
      <c r="A260" s="8"/>
      <c r="B260" s="8" t="s">
        <v>708</v>
      </c>
      <c r="C260" s="8" t="s">
        <v>697</v>
      </c>
      <c r="D260" s="8">
        <v>43831</v>
      </c>
      <c r="E260" s="8" t="str">
        <f t="shared" si="20"/>
        <v>FL5OMALEP08-BLACK</v>
      </c>
      <c r="F260" s="8" t="s">
        <v>190</v>
      </c>
      <c r="G260" s="8" t="s">
        <v>12</v>
      </c>
      <c r="H260" s="8" t="s">
        <v>3</v>
      </c>
      <c r="I260" s="8" t="s">
        <v>4</v>
      </c>
      <c r="J260" s="8" t="s">
        <v>191</v>
      </c>
      <c r="K260" s="9">
        <v>58</v>
      </c>
      <c r="L260" s="9">
        <f t="shared" si="21"/>
        <v>1856</v>
      </c>
      <c r="M260" s="10">
        <v>0.35</v>
      </c>
      <c r="N260" s="11">
        <f t="shared" ref="N260:N323" si="22">K260*0.65</f>
        <v>37.700000000000003</v>
      </c>
      <c r="O260" s="11">
        <f t="shared" ref="O260:O323" si="23">SUM(N260*Q260)</f>
        <v>1206.4000000000001</v>
      </c>
      <c r="P260" s="12">
        <v>145</v>
      </c>
      <c r="Q260" s="21">
        <v>32</v>
      </c>
      <c r="R260" s="13">
        <v>1</v>
      </c>
      <c r="S260" s="13">
        <v>4</v>
      </c>
      <c r="T260" s="13">
        <v>1</v>
      </c>
      <c r="U260" s="13">
        <v>9</v>
      </c>
      <c r="V260" s="13">
        <v>1</v>
      </c>
      <c r="W260" s="13">
        <v>8</v>
      </c>
      <c r="X260" s="13"/>
      <c r="Y260" s="13">
        <v>5</v>
      </c>
      <c r="Z260" s="13"/>
      <c r="AA260" s="13">
        <v>3</v>
      </c>
      <c r="AB260" s="13"/>
      <c r="AC260" s="13"/>
      <c r="AD260" s="13"/>
      <c r="AE260" s="13"/>
      <c r="AF260" s="13"/>
      <c r="AG260" s="13"/>
    </row>
    <row r="261" spans="1:33" ht="69.95" customHeight="1" x14ac:dyDescent="0.25">
      <c r="A261" s="8"/>
      <c r="B261" s="8" t="s">
        <v>708</v>
      </c>
      <c r="C261" s="8" t="s">
        <v>697</v>
      </c>
      <c r="D261" s="8">
        <v>43831</v>
      </c>
      <c r="E261" s="8" t="str">
        <f t="shared" si="20"/>
        <v>FL5OMEPAF03-BLACK</v>
      </c>
      <c r="F261" s="8" t="s">
        <v>14</v>
      </c>
      <c r="G261" s="8" t="s">
        <v>12</v>
      </c>
      <c r="H261" s="8" t="s">
        <v>3</v>
      </c>
      <c r="I261" s="8" t="s">
        <v>15</v>
      </c>
      <c r="J261" s="8" t="s">
        <v>16</v>
      </c>
      <c r="K261" s="9">
        <v>50</v>
      </c>
      <c r="L261" s="9">
        <f t="shared" si="21"/>
        <v>600</v>
      </c>
      <c r="M261" s="10">
        <v>0.35</v>
      </c>
      <c r="N261" s="11">
        <f t="shared" si="22"/>
        <v>32.5</v>
      </c>
      <c r="O261" s="11">
        <f t="shared" si="23"/>
        <v>390</v>
      </c>
      <c r="P261" s="12">
        <v>125</v>
      </c>
      <c r="Q261" s="21">
        <v>12</v>
      </c>
      <c r="R261" s="13"/>
      <c r="S261" s="13"/>
      <c r="T261" s="13"/>
      <c r="U261" s="13">
        <v>2</v>
      </c>
      <c r="V261" s="13"/>
      <c r="W261" s="13">
        <v>3</v>
      </c>
      <c r="X261" s="13"/>
      <c r="Y261" s="13">
        <v>3</v>
      </c>
      <c r="Z261" s="13"/>
      <c r="AA261" s="13">
        <v>3</v>
      </c>
      <c r="AB261" s="13">
        <v>1</v>
      </c>
      <c r="AC261" s="13"/>
      <c r="AD261" s="13"/>
      <c r="AE261" s="13"/>
      <c r="AF261" s="13"/>
      <c r="AG261" s="13"/>
    </row>
    <row r="262" spans="1:33" ht="69.95" customHeight="1" x14ac:dyDescent="0.25">
      <c r="A262" s="8"/>
      <c r="B262" s="8" t="s">
        <v>708</v>
      </c>
      <c r="C262" s="8" t="s">
        <v>697</v>
      </c>
      <c r="D262" s="8">
        <v>43831</v>
      </c>
      <c r="E262" s="8" t="str">
        <f t="shared" si="20"/>
        <v>FL5OMEPAF03-RED</v>
      </c>
      <c r="F262" s="8" t="s">
        <v>14</v>
      </c>
      <c r="G262" s="8" t="s">
        <v>145</v>
      </c>
      <c r="H262" s="8" t="s">
        <v>3</v>
      </c>
      <c r="I262" s="8" t="s">
        <v>15</v>
      </c>
      <c r="J262" s="8" t="s">
        <v>16</v>
      </c>
      <c r="K262" s="9">
        <v>50</v>
      </c>
      <c r="L262" s="9">
        <f t="shared" si="21"/>
        <v>350</v>
      </c>
      <c r="M262" s="10">
        <v>0.35</v>
      </c>
      <c r="N262" s="11">
        <f t="shared" si="22"/>
        <v>32.5</v>
      </c>
      <c r="O262" s="11">
        <f t="shared" si="23"/>
        <v>227.5</v>
      </c>
      <c r="P262" s="12">
        <v>125</v>
      </c>
      <c r="Q262" s="21">
        <v>7</v>
      </c>
      <c r="R262" s="13"/>
      <c r="S262" s="13"/>
      <c r="T262" s="13"/>
      <c r="U262" s="13">
        <v>2</v>
      </c>
      <c r="V262" s="13"/>
      <c r="W262" s="13">
        <v>1</v>
      </c>
      <c r="X262" s="13"/>
      <c r="Y262" s="13">
        <v>1</v>
      </c>
      <c r="Z262" s="13"/>
      <c r="AA262" s="13">
        <v>3</v>
      </c>
      <c r="AB262" s="13"/>
      <c r="AC262" s="13"/>
      <c r="AD262" s="13"/>
      <c r="AE262" s="13"/>
      <c r="AF262" s="13"/>
      <c r="AG262" s="13"/>
    </row>
    <row r="263" spans="1:33" ht="69.95" customHeight="1" x14ac:dyDescent="0.25">
      <c r="A263" s="8"/>
      <c r="B263" s="8" t="s">
        <v>708</v>
      </c>
      <c r="C263" s="8" t="s">
        <v>697</v>
      </c>
      <c r="D263" s="8">
        <v>43831</v>
      </c>
      <c r="E263" s="8" t="str">
        <f t="shared" si="20"/>
        <v>FL5ORELEA03-BLACK</v>
      </c>
      <c r="F263" s="8" t="s">
        <v>187</v>
      </c>
      <c r="G263" s="8" t="s">
        <v>12</v>
      </c>
      <c r="H263" s="8" t="s">
        <v>3</v>
      </c>
      <c r="I263" s="8" t="s">
        <v>15</v>
      </c>
      <c r="J263" s="8" t="s">
        <v>186</v>
      </c>
      <c r="K263" s="9">
        <v>54</v>
      </c>
      <c r="L263" s="9">
        <f t="shared" si="21"/>
        <v>648</v>
      </c>
      <c r="M263" s="10">
        <v>0.35</v>
      </c>
      <c r="N263" s="11">
        <f t="shared" si="22"/>
        <v>35.1</v>
      </c>
      <c r="O263" s="11">
        <f t="shared" si="23"/>
        <v>421.20000000000005</v>
      </c>
      <c r="P263" s="12">
        <v>135</v>
      </c>
      <c r="Q263" s="21">
        <v>12</v>
      </c>
      <c r="R263" s="13"/>
      <c r="S263" s="13">
        <v>1</v>
      </c>
      <c r="T263" s="13"/>
      <c r="U263" s="13">
        <v>1</v>
      </c>
      <c r="V263" s="13"/>
      <c r="W263" s="13">
        <v>2</v>
      </c>
      <c r="X263" s="13"/>
      <c r="Y263" s="13">
        <v>6</v>
      </c>
      <c r="Z263" s="13"/>
      <c r="AA263" s="13">
        <v>2</v>
      </c>
      <c r="AB263" s="13"/>
      <c r="AC263" s="13"/>
      <c r="AD263" s="13"/>
      <c r="AE263" s="13"/>
      <c r="AF263" s="13"/>
      <c r="AG263" s="13"/>
    </row>
    <row r="264" spans="1:33" ht="69.95" customHeight="1" x14ac:dyDescent="0.25">
      <c r="A264" s="8"/>
      <c r="B264" s="8" t="s">
        <v>708</v>
      </c>
      <c r="C264" s="8" t="s">
        <v>697</v>
      </c>
      <c r="D264" s="8">
        <v>43831</v>
      </c>
      <c r="E264" s="8" t="str">
        <f t="shared" si="20"/>
        <v>FL5ORELEA03-Nude</v>
      </c>
      <c r="F264" s="8" t="s">
        <v>187</v>
      </c>
      <c r="G264" s="8" t="s">
        <v>46</v>
      </c>
      <c r="H264" s="8" t="s">
        <v>3</v>
      </c>
      <c r="I264" s="8" t="s">
        <v>15</v>
      </c>
      <c r="J264" s="8" t="s">
        <v>186</v>
      </c>
      <c r="K264" s="9">
        <v>54</v>
      </c>
      <c r="L264" s="9">
        <f t="shared" si="21"/>
        <v>324</v>
      </c>
      <c r="M264" s="10">
        <v>0.35</v>
      </c>
      <c r="N264" s="11">
        <f t="shared" si="22"/>
        <v>35.1</v>
      </c>
      <c r="O264" s="11">
        <f t="shared" si="23"/>
        <v>210.60000000000002</v>
      </c>
      <c r="P264" s="12">
        <v>135</v>
      </c>
      <c r="Q264" s="21">
        <v>6</v>
      </c>
      <c r="R264" s="13"/>
      <c r="S264" s="13"/>
      <c r="T264" s="13"/>
      <c r="U264" s="13"/>
      <c r="V264" s="13"/>
      <c r="W264" s="13">
        <v>3</v>
      </c>
      <c r="X264" s="13"/>
      <c r="Y264" s="13">
        <v>1</v>
      </c>
      <c r="Z264" s="13"/>
      <c r="AA264" s="13">
        <v>2</v>
      </c>
      <c r="AB264" s="13"/>
      <c r="AC264" s="13"/>
      <c r="AD264" s="13"/>
      <c r="AE264" s="13"/>
      <c r="AF264" s="13"/>
      <c r="AG264" s="13"/>
    </row>
    <row r="265" spans="1:33" ht="69.95" customHeight="1" x14ac:dyDescent="0.25">
      <c r="A265" s="8"/>
      <c r="B265" s="8" t="s">
        <v>708</v>
      </c>
      <c r="C265" s="8" t="s">
        <v>697</v>
      </c>
      <c r="D265" s="8">
        <v>43831</v>
      </c>
      <c r="E265" s="8" t="str">
        <f t="shared" si="20"/>
        <v>FL5ORELEM03-PLAINO</v>
      </c>
      <c r="F265" s="8" t="s">
        <v>185</v>
      </c>
      <c r="G265" s="8" t="s">
        <v>5</v>
      </c>
      <c r="H265" s="8" t="s">
        <v>3</v>
      </c>
      <c r="I265" s="8" t="s">
        <v>15</v>
      </c>
      <c r="J265" s="8" t="s">
        <v>186</v>
      </c>
      <c r="K265" s="9">
        <v>54</v>
      </c>
      <c r="L265" s="9">
        <f t="shared" si="21"/>
        <v>324</v>
      </c>
      <c r="M265" s="10">
        <v>0.35</v>
      </c>
      <c r="N265" s="11">
        <f t="shared" si="22"/>
        <v>35.1</v>
      </c>
      <c r="O265" s="11">
        <f t="shared" si="23"/>
        <v>210.60000000000002</v>
      </c>
      <c r="P265" s="12">
        <v>135</v>
      </c>
      <c r="Q265" s="21">
        <v>6</v>
      </c>
      <c r="R265" s="13"/>
      <c r="S265" s="13"/>
      <c r="T265" s="13"/>
      <c r="U265" s="13"/>
      <c r="V265" s="13"/>
      <c r="W265" s="13"/>
      <c r="X265" s="13"/>
      <c r="Y265" s="13">
        <v>2</v>
      </c>
      <c r="Z265" s="13"/>
      <c r="AA265" s="13">
        <v>3</v>
      </c>
      <c r="AB265" s="13">
        <v>1</v>
      </c>
      <c r="AC265" s="13"/>
      <c r="AD265" s="13"/>
      <c r="AE265" s="13"/>
      <c r="AF265" s="13"/>
      <c r="AG265" s="13"/>
    </row>
    <row r="266" spans="1:33" ht="69.95" customHeight="1" x14ac:dyDescent="0.25">
      <c r="A266" s="8"/>
      <c r="B266" s="8" t="s">
        <v>708</v>
      </c>
      <c r="C266" s="8" t="s">
        <v>697</v>
      </c>
      <c r="D266" s="8">
        <v>43831</v>
      </c>
      <c r="E266" s="8" t="str">
        <f t="shared" si="20"/>
        <v>FL5ORESUE03-BLACK</v>
      </c>
      <c r="F266" s="8" t="s">
        <v>18</v>
      </c>
      <c r="G266" s="8" t="s">
        <v>12</v>
      </c>
      <c r="H266" s="8" t="s">
        <v>3</v>
      </c>
      <c r="I266" s="8" t="s">
        <v>15</v>
      </c>
      <c r="J266" s="8" t="s">
        <v>19</v>
      </c>
      <c r="K266" s="9">
        <v>54</v>
      </c>
      <c r="L266" s="9">
        <f t="shared" si="21"/>
        <v>594</v>
      </c>
      <c r="M266" s="10">
        <v>0.35</v>
      </c>
      <c r="N266" s="11">
        <f t="shared" si="22"/>
        <v>35.1</v>
      </c>
      <c r="O266" s="11">
        <f t="shared" si="23"/>
        <v>386.1</v>
      </c>
      <c r="P266" s="12">
        <v>135</v>
      </c>
      <c r="Q266" s="21">
        <v>11</v>
      </c>
      <c r="R266" s="13"/>
      <c r="S266" s="13">
        <v>1</v>
      </c>
      <c r="T266" s="13"/>
      <c r="U266" s="13">
        <v>2</v>
      </c>
      <c r="V266" s="13"/>
      <c r="W266" s="13">
        <v>4</v>
      </c>
      <c r="X266" s="13"/>
      <c r="Y266" s="13">
        <v>1</v>
      </c>
      <c r="Z266" s="13"/>
      <c r="AA266" s="13">
        <v>3</v>
      </c>
      <c r="AB266" s="13"/>
      <c r="AC266" s="13"/>
      <c r="AD266" s="13"/>
      <c r="AE266" s="13"/>
      <c r="AF266" s="13"/>
      <c r="AG266" s="13"/>
    </row>
    <row r="267" spans="1:33" ht="69.95" customHeight="1" x14ac:dyDescent="0.25">
      <c r="A267" s="8"/>
      <c r="B267" s="8" t="s">
        <v>708</v>
      </c>
      <c r="C267" s="8" t="s">
        <v>697</v>
      </c>
      <c r="D267" s="8">
        <v>43831</v>
      </c>
      <c r="E267" s="8" t="str">
        <f t="shared" si="20"/>
        <v>FL5ORESUE03-PINK</v>
      </c>
      <c r="F267" s="8" t="s">
        <v>18</v>
      </c>
      <c r="G267" s="8" t="s">
        <v>28</v>
      </c>
      <c r="H267" s="8" t="s">
        <v>3</v>
      </c>
      <c r="I267" s="8" t="s">
        <v>15</v>
      </c>
      <c r="J267" s="8" t="s">
        <v>19</v>
      </c>
      <c r="K267" s="9">
        <v>54</v>
      </c>
      <c r="L267" s="9">
        <f t="shared" si="21"/>
        <v>162</v>
      </c>
      <c r="M267" s="10">
        <v>0.35</v>
      </c>
      <c r="N267" s="11">
        <f t="shared" si="22"/>
        <v>35.1</v>
      </c>
      <c r="O267" s="11">
        <f t="shared" si="23"/>
        <v>105.30000000000001</v>
      </c>
      <c r="P267" s="12">
        <v>135</v>
      </c>
      <c r="Q267" s="21">
        <v>3</v>
      </c>
      <c r="R267" s="13"/>
      <c r="S267" s="13"/>
      <c r="T267" s="13"/>
      <c r="U267" s="13"/>
      <c r="V267" s="13"/>
      <c r="W267" s="13">
        <v>1</v>
      </c>
      <c r="X267" s="13"/>
      <c r="Y267" s="13">
        <v>1</v>
      </c>
      <c r="Z267" s="13"/>
      <c r="AA267" s="13">
        <v>1</v>
      </c>
      <c r="AB267" s="13"/>
      <c r="AC267" s="13"/>
      <c r="AD267" s="13"/>
      <c r="AE267" s="13"/>
      <c r="AF267" s="13"/>
      <c r="AG267" s="13"/>
    </row>
    <row r="268" spans="1:33" ht="69.95" customHeight="1" x14ac:dyDescent="0.25">
      <c r="A268" s="8"/>
      <c r="B268" s="8" t="s">
        <v>708</v>
      </c>
      <c r="C268" s="8" t="s">
        <v>697</v>
      </c>
      <c r="D268" s="8">
        <v>43831</v>
      </c>
      <c r="E268" s="8" t="str">
        <f t="shared" si="20"/>
        <v>FL5ORESUE03-YELLOW</v>
      </c>
      <c r="F268" s="8" t="s">
        <v>18</v>
      </c>
      <c r="G268" s="8" t="s">
        <v>34</v>
      </c>
      <c r="H268" s="8" t="s">
        <v>3</v>
      </c>
      <c r="I268" s="8" t="s">
        <v>15</v>
      </c>
      <c r="J268" s="8" t="s">
        <v>19</v>
      </c>
      <c r="K268" s="9">
        <v>54</v>
      </c>
      <c r="L268" s="9">
        <f t="shared" si="21"/>
        <v>432</v>
      </c>
      <c r="M268" s="10">
        <v>0.35</v>
      </c>
      <c r="N268" s="11">
        <f t="shared" si="22"/>
        <v>35.1</v>
      </c>
      <c r="O268" s="11">
        <f t="shared" si="23"/>
        <v>280.8</v>
      </c>
      <c r="P268" s="12">
        <v>135</v>
      </c>
      <c r="Q268" s="21">
        <v>8</v>
      </c>
      <c r="R268" s="13">
        <v>1</v>
      </c>
      <c r="S268" s="13">
        <v>1</v>
      </c>
      <c r="T268" s="13"/>
      <c r="U268" s="13">
        <v>1</v>
      </c>
      <c r="V268" s="13"/>
      <c r="W268" s="13">
        <v>3</v>
      </c>
      <c r="X268" s="13"/>
      <c r="Y268" s="13">
        <v>1</v>
      </c>
      <c r="Z268" s="13"/>
      <c r="AA268" s="13">
        <v>1</v>
      </c>
      <c r="AB268" s="13"/>
      <c r="AC268" s="13"/>
      <c r="AD268" s="13"/>
      <c r="AE268" s="13"/>
      <c r="AF268" s="13"/>
      <c r="AG268" s="13"/>
    </row>
    <row r="269" spans="1:33" ht="69.95" customHeight="1" x14ac:dyDescent="0.25">
      <c r="A269" s="8"/>
      <c r="B269" s="8" t="s">
        <v>708</v>
      </c>
      <c r="C269" s="8" t="s">
        <v>697</v>
      </c>
      <c r="D269" s="8">
        <v>43831</v>
      </c>
      <c r="E269" s="8" t="str">
        <f t="shared" si="20"/>
        <v>FL5PUXLEA12-BLACK/BLACK</v>
      </c>
      <c r="F269" s="8" t="s">
        <v>644</v>
      </c>
      <c r="G269" s="8" t="s">
        <v>252</v>
      </c>
      <c r="H269" s="8" t="s">
        <v>3</v>
      </c>
      <c r="I269" s="8" t="s">
        <v>218</v>
      </c>
      <c r="J269" s="8" t="s">
        <v>645</v>
      </c>
      <c r="K269" s="9">
        <v>47.6</v>
      </c>
      <c r="L269" s="9">
        <f t="shared" si="21"/>
        <v>142.80000000000001</v>
      </c>
      <c r="M269" s="10">
        <v>0.35</v>
      </c>
      <c r="N269" s="11">
        <f t="shared" si="22"/>
        <v>30.94</v>
      </c>
      <c r="O269" s="11">
        <f t="shared" si="23"/>
        <v>92.820000000000007</v>
      </c>
      <c r="P269" s="12">
        <v>119</v>
      </c>
      <c r="Q269" s="21">
        <v>3</v>
      </c>
      <c r="R269" s="13"/>
      <c r="S269" s="13"/>
      <c r="T269" s="13"/>
      <c r="U269" s="13">
        <v>2</v>
      </c>
      <c r="V269" s="13"/>
      <c r="W269" s="13"/>
      <c r="X269" s="13"/>
      <c r="Y269" s="13">
        <v>1</v>
      </c>
      <c r="Z269" s="13"/>
      <c r="AA269" s="13"/>
      <c r="AB269" s="13"/>
      <c r="AC269" s="13"/>
      <c r="AD269" s="13"/>
      <c r="AE269" s="13"/>
      <c r="AF269" s="13"/>
      <c r="AG269" s="13"/>
    </row>
    <row r="270" spans="1:33" ht="69.95" customHeight="1" x14ac:dyDescent="0.25">
      <c r="A270" s="8"/>
      <c r="B270" s="8" t="s">
        <v>708</v>
      </c>
      <c r="C270" s="8" t="s">
        <v>697</v>
      </c>
      <c r="D270" s="8">
        <v>43831</v>
      </c>
      <c r="E270" s="8" t="str">
        <f t="shared" si="20"/>
        <v>FL5RD3FAL12-BEIGE/LIGHT BROWN</v>
      </c>
      <c r="F270" s="8" t="s">
        <v>678</v>
      </c>
      <c r="G270" s="8" t="s">
        <v>322</v>
      </c>
      <c r="H270" s="8" t="s">
        <v>3</v>
      </c>
      <c r="I270" s="8" t="s">
        <v>218</v>
      </c>
      <c r="J270" s="8" t="s">
        <v>679</v>
      </c>
      <c r="K270" s="9">
        <v>38</v>
      </c>
      <c r="L270" s="9">
        <f t="shared" si="21"/>
        <v>38</v>
      </c>
      <c r="M270" s="10">
        <v>0.35</v>
      </c>
      <c r="N270" s="11">
        <f t="shared" si="22"/>
        <v>24.7</v>
      </c>
      <c r="O270" s="11">
        <f t="shared" si="23"/>
        <v>24.7</v>
      </c>
      <c r="P270" s="12">
        <v>95</v>
      </c>
      <c r="Q270" s="21">
        <v>1</v>
      </c>
      <c r="R270" s="13"/>
      <c r="S270" s="13"/>
      <c r="T270" s="13"/>
      <c r="U270" s="13">
        <v>1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</row>
    <row r="271" spans="1:33" ht="69.95" customHeight="1" x14ac:dyDescent="0.25">
      <c r="A271" s="8"/>
      <c r="B271" s="8" t="s">
        <v>708</v>
      </c>
      <c r="C271" s="8" t="s">
        <v>697</v>
      </c>
      <c r="D271" s="8">
        <v>43831</v>
      </c>
      <c r="E271" s="8" t="str">
        <f t="shared" si="20"/>
        <v>FL5REIELE12-WHITE BLACK</v>
      </c>
      <c r="F271" s="8" t="s">
        <v>433</v>
      </c>
      <c r="G271" s="8" t="s">
        <v>52</v>
      </c>
      <c r="H271" s="8" t="s">
        <v>3</v>
      </c>
      <c r="I271" s="8" t="s">
        <v>218</v>
      </c>
      <c r="J271" s="8" t="s">
        <v>434</v>
      </c>
      <c r="K271" s="9">
        <v>34</v>
      </c>
      <c r="L271" s="9">
        <f t="shared" si="21"/>
        <v>102</v>
      </c>
      <c r="M271" s="10">
        <v>0.35</v>
      </c>
      <c r="N271" s="11">
        <f t="shared" si="22"/>
        <v>22.1</v>
      </c>
      <c r="O271" s="11">
        <f t="shared" si="23"/>
        <v>66.300000000000011</v>
      </c>
      <c r="P271" s="12">
        <v>85</v>
      </c>
      <c r="Q271" s="21">
        <v>3</v>
      </c>
      <c r="R271" s="13"/>
      <c r="S271" s="13"/>
      <c r="T271" s="13"/>
      <c r="U271" s="13"/>
      <c r="V271" s="13"/>
      <c r="W271" s="13">
        <v>1</v>
      </c>
      <c r="X271" s="13"/>
      <c r="Y271" s="13">
        <v>1</v>
      </c>
      <c r="Z271" s="13"/>
      <c r="AA271" s="13">
        <v>1</v>
      </c>
      <c r="AB271" s="13"/>
      <c r="AC271" s="13"/>
      <c r="AD271" s="13"/>
      <c r="AE271" s="13"/>
      <c r="AF271" s="13"/>
      <c r="AG271" s="13"/>
    </row>
    <row r="272" spans="1:33" ht="69.95" customHeight="1" x14ac:dyDescent="0.25">
      <c r="A272" s="8"/>
      <c r="B272" s="8" t="s">
        <v>708</v>
      </c>
      <c r="C272" s="8" t="s">
        <v>697</v>
      </c>
      <c r="D272" s="8">
        <v>43831</v>
      </c>
      <c r="E272" s="8" t="str">
        <f t="shared" si="20"/>
        <v>FL5REIELE12-WHIGO</v>
      </c>
      <c r="F272" s="8" t="s">
        <v>433</v>
      </c>
      <c r="G272" s="8" t="s">
        <v>314</v>
      </c>
      <c r="H272" s="8" t="s">
        <v>3</v>
      </c>
      <c r="I272" s="8" t="s">
        <v>218</v>
      </c>
      <c r="J272" s="8" t="s">
        <v>434</v>
      </c>
      <c r="K272" s="9">
        <v>34</v>
      </c>
      <c r="L272" s="9">
        <f t="shared" si="21"/>
        <v>136</v>
      </c>
      <c r="M272" s="10">
        <v>0.35</v>
      </c>
      <c r="N272" s="11">
        <f t="shared" si="22"/>
        <v>22.1</v>
      </c>
      <c r="O272" s="11">
        <f t="shared" si="23"/>
        <v>88.4</v>
      </c>
      <c r="P272" s="12">
        <v>85</v>
      </c>
      <c r="Q272" s="21">
        <v>4</v>
      </c>
      <c r="R272" s="13"/>
      <c r="S272" s="13">
        <v>1</v>
      </c>
      <c r="T272" s="13"/>
      <c r="U272" s="13">
        <v>3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</row>
    <row r="273" spans="1:33" ht="69.95" customHeight="1" x14ac:dyDescent="0.25">
      <c r="A273" s="8"/>
      <c r="B273" s="8" t="s">
        <v>708</v>
      </c>
      <c r="C273" s="8" t="s">
        <v>697</v>
      </c>
      <c r="D273" s="8">
        <v>43831</v>
      </c>
      <c r="E273" s="8" t="str">
        <f t="shared" si="20"/>
        <v>FL5RIDELE12-BLUSH</v>
      </c>
      <c r="F273" s="8" t="s">
        <v>395</v>
      </c>
      <c r="G273" s="8" t="s">
        <v>127</v>
      </c>
      <c r="H273" s="8" t="s">
        <v>3</v>
      </c>
      <c r="I273" s="8" t="s">
        <v>218</v>
      </c>
      <c r="J273" s="8" t="s">
        <v>387</v>
      </c>
      <c r="K273" s="9">
        <v>35.6</v>
      </c>
      <c r="L273" s="9">
        <f t="shared" si="21"/>
        <v>35.6</v>
      </c>
      <c r="M273" s="10">
        <v>0.35</v>
      </c>
      <c r="N273" s="11">
        <f t="shared" si="22"/>
        <v>23.14</v>
      </c>
      <c r="O273" s="11">
        <f t="shared" si="23"/>
        <v>23.14</v>
      </c>
      <c r="P273" s="12">
        <v>89</v>
      </c>
      <c r="Q273" s="21">
        <v>1</v>
      </c>
      <c r="R273" s="13"/>
      <c r="S273" s="13"/>
      <c r="T273" s="13"/>
      <c r="U273" s="13">
        <v>1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</row>
    <row r="274" spans="1:33" ht="69.95" customHeight="1" x14ac:dyDescent="0.25">
      <c r="A274" s="8"/>
      <c r="B274" s="8" t="s">
        <v>708</v>
      </c>
      <c r="C274" s="8" t="s">
        <v>697</v>
      </c>
      <c r="D274" s="8">
        <v>43831</v>
      </c>
      <c r="E274" s="8" t="str">
        <f t="shared" si="20"/>
        <v>FL5RIDELE12-WHITE</v>
      </c>
      <c r="F274" s="8" t="s">
        <v>395</v>
      </c>
      <c r="G274" s="8" t="s">
        <v>29</v>
      </c>
      <c r="H274" s="8" t="s">
        <v>3</v>
      </c>
      <c r="I274" s="8" t="s">
        <v>218</v>
      </c>
      <c r="J274" s="8" t="s">
        <v>387</v>
      </c>
      <c r="K274" s="9">
        <v>35.6</v>
      </c>
      <c r="L274" s="9">
        <f t="shared" si="21"/>
        <v>35.6</v>
      </c>
      <c r="M274" s="10">
        <v>0.35</v>
      </c>
      <c r="N274" s="11">
        <f t="shared" si="22"/>
        <v>23.14</v>
      </c>
      <c r="O274" s="11">
        <f t="shared" si="23"/>
        <v>23.14</v>
      </c>
      <c r="P274" s="12">
        <v>89</v>
      </c>
      <c r="Q274" s="21">
        <v>1</v>
      </c>
      <c r="R274" s="13"/>
      <c r="S274" s="13">
        <v>1</v>
      </c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</row>
    <row r="275" spans="1:33" ht="69.95" customHeight="1" x14ac:dyDescent="0.25">
      <c r="A275" s="8"/>
      <c r="B275" s="8" t="s">
        <v>708</v>
      </c>
      <c r="C275" s="8" t="s">
        <v>697</v>
      </c>
      <c r="D275" s="8">
        <v>43831</v>
      </c>
      <c r="E275" s="8" t="str">
        <f t="shared" si="20"/>
        <v>FL5RJ2FAP12-leopardato 8571</v>
      </c>
      <c r="F275" s="8" t="s">
        <v>676</v>
      </c>
      <c r="G275" s="8" t="s">
        <v>224</v>
      </c>
      <c r="H275" s="8" t="s">
        <v>3</v>
      </c>
      <c r="I275" s="8" t="s">
        <v>218</v>
      </c>
      <c r="J275" s="8" t="s">
        <v>677</v>
      </c>
      <c r="K275" s="9">
        <v>54</v>
      </c>
      <c r="L275" s="9">
        <f t="shared" si="21"/>
        <v>108</v>
      </c>
      <c r="M275" s="10">
        <v>0.35</v>
      </c>
      <c r="N275" s="11">
        <f t="shared" si="22"/>
        <v>35.1</v>
      </c>
      <c r="O275" s="11">
        <f t="shared" si="23"/>
        <v>70.2</v>
      </c>
      <c r="P275" s="12">
        <v>135</v>
      </c>
      <c r="Q275" s="21">
        <v>2</v>
      </c>
      <c r="R275" s="13"/>
      <c r="S275" s="13">
        <v>1</v>
      </c>
      <c r="T275" s="13"/>
      <c r="U275" s="13">
        <v>1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</row>
    <row r="276" spans="1:33" ht="69.95" customHeight="1" x14ac:dyDescent="0.25">
      <c r="A276" s="8"/>
      <c r="B276" s="8" t="s">
        <v>708</v>
      </c>
      <c r="C276" s="8" t="s">
        <v>697</v>
      </c>
      <c r="D276" s="8">
        <v>43831</v>
      </c>
      <c r="E276" s="8" t="str">
        <f t="shared" si="20"/>
        <v>FL5RLIELE12-BLUSH</v>
      </c>
      <c r="F276" s="8" t="s">
        <v>285</v>
      </c>
      <c r="G276" s="8" t="s">
        <v>127</v>
      </c>
      <c r="H276" s="8" t="s">
        <v>3</v>
      </c>
      <c r="I276" s="8" t="s">
        <v>218</v>
      </c>
      <c r="J276" s="8" t="s">
        <v>286</v>
      </c>
      <c r="K276" s="9">
        <v>51.6</v>
      </c>
      <c r="L276" s="9">
        <f t="shared" si="21"/>
        <v>51.6</v>
      </c>
      <c r="M276" s="10">
        <v>0.35</v>
      </c>
      <c r="N276" s="11">
        <f t="shared" si="22"/>
        <v>33.54</v>
      </c>
      <c r="O276" s="11">
        <f t="shared" si="23"/>
        <v>33.54</v>
      </c>
      <c r="P276" s="12">
        <v>129</v>
      </c>
      <c r="Q276" s="21">
        <v>1</v>
      </c>
      <c r="R276" s="13"/>
      <c r="S276" s="13">
        <v>1</v>
      </c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</row>
    <row r="277" spans="1:33" ht="69.95" customHeight="1" x14ac:dyDescent="0.25">
      <c r="A277" s="8"/>
      <c r="B277" s="8" t="s">
        <v>708</v>
      </c>
      <c r="C277" s="8" t="s">
        <v>697</v>
      </c>
      <c r="D277" s="8">
        <v>43831</v>
      </c>
      <c r="E277" s="8" t="str">
        <f t="shared" si="20"/>
        <v>FL5RLIELE12-GREY</v>
      </c>
      <c r="F277" s="8" t="s">
        <v>285</v>
      </c>
      <c r="G277" s="8" t="s">
        <v>215</v>
      </c>
      <c r="H277" s="8" t="s">
        <v>3</v>
      </c>
      <c r="I277" s="8" t="s">
        <v>218</v>
      </c>
      <c r="J277" s="8" t="s">
        <v>286</v>
      </c>
      <c r="K277" s="9">
        <v>51.6</v>
      </c>
      <c r="L277" s="9">
        <f t="shared" si="21"/>
        <v>51.6</v>
      </c>
      <c r="M277" s="10">
        <v>0.35</v>
      </c>
      <c r="N277" s="11">
        <f t="shared" si="22"/>
        <v>33.54</v>
      </c>
      <c r="O277" s="11">
        <f t="shared" si="23"/>
        <v>33.54</v>
      </c>
      <c r="P277" s="12">
        <v>129</v>
      </c>
      <c r="Q277" s="21">
        <v>1</v>
      </c>
      <c r="R277" s="13"/>
      <c r="S277" s="13"/>
      <c r="T277" s="13"/>
      <c r="U277" s="13"/>
      <c r="V277" s="13"/>
      <c r="W277" s="13"/>
      <c r="X277" s="13"/>
      <c r="Y277" s="13"/>
      <c r="Z277" s="13"/>
      <c r="AA277" s="13">
        <v>1</v>
      </c>
      <c r="AB277" s="13"/>
      <c r="AC277" s="13"/>
      <c r="AD277" s="13"/>
      <c r="AE277" s="13"/>
      <c r="AF277" s="13"/>
      <c r="AG277" s="13"/>
    </row>
    <row r="278" spans="1:33" ht="69.95" customHeight="1" x14ac:dyDescent="0.25">
      <c r="A278" s="8"/>
      <c r="B278" s="8" t="s">
        <v>708</v>
      </c>
      <c r="C278" s="8" t="s">
        <v>697</v>
      </c>
      <c r="D278" s="8">
        <v>43831</v>
      </c>
      <c r="E278" s="8" t="str">
        <f t="shared" si="20"/>
        <v>FL5RUSLEA12-WHITE</v>
      </c>
      <c r="F278" s="8" t="s">
        <v>373</v>
      </c>
      <c r="G278" s="8" t="s">
        <v>29</v>
      </c>
      <c r="H278" s="8" t="s">
        <v>3</v>
      </c>
      <c r="I278" s="8" t="s">
        <v>218</v>
      </c>
      <c r="J278" s="8" t="s">
        <v>374</v>
      </c>
      <c r="K278" s="9">
        <v>39.6</v>
      </c>
      <c r="L278" s="9">
        <f t="shared" si="21"/>
        <v>79.2</v>
      </c>
      <c r="M278" s="10">
        <v>0.35</v>
      </c>
      <c r="N278" s="11">
        <f t="shared" si="22"/>
        <v>25.740000000000002</v>
      </c>
      <c r="O278" s="11">
        <f t="shared" si="23"/>
        <v>51.480000000000004</v>
      </c>
      <c r="P278" s="12">
        <v>99</v>
      </c>
      <c r="Q278" s="21">
        <v>2</v>
      </c>
      <c r="R278" s="13"/>
      <c r="S278" s="13">
        <v>1</v>
      </c>
      <c r="T278" s="13"/>
      <c r="U278" s="13">
        <v>1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</row>
    <row r="279" spans="1:33" ht="69.95" customHeight="1" x14ac:dyDescent="0.25">
      <c r="A279" s="8"/>
      <c r="B279" s="8" t="s">
        <v>708</v>
      </c>
      <c r="C279" s="8" t="s">
        <v>697</v>
      </c>
      <c r="D279" s="8">
        <v>43831</v>
      </c>
      <c r="E279" s="8" t="str">
        <f t="shared" si="20"/>
        <v>FL5TALLEL12-GOLD</v>
      </c>
      <c r="F279" s="8" t="s">
        <v>348</v>
      </c>
      <c r="G279" s="8" t="s">
        <v>39</v>
      </c>
      <c r="H279" s="8" t="s">
        <v>3</v>
      </c>
      <c r="I279" s="8" t="s">
        <v>218</v>
      </c>
      <c r="J279" s="8" t="s">
        <v>349</v>
      </c>
      <c r="K279" s="9">
        <v>54</v>
      </c>
      <c r="L279" s="9">
        <f t="shared" si="21"/>
        <v>54</v>
      </c>
      <c r="M279" s="10">
        <v>0.35</v>
      </c>
      <c r="N279" s="11">
        <f t="shared" si="22"/>
        <v>35.1</v>
      </c>
      <c r="O279" s="11">
        <f t="shared" si="23"/>
        <v>35.1</v>
      </c>
      <c r="P279" s="12">
        <v>135</v>
      </c>
      <c r="Q279" s="21">
        <v>1</v>
      </c>
      <c r="R279" s="13"/>
      <c r="S279" s="13">
        <v>1</v>
      </c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</row>
    <row r="280" spans="1:33" ht="69.95" customHeight="1" x14ac:dyDescent="0.25">
      <c r="A280" s="8"/>
      <c r="B280" s="8" t="s">
        <v>708</v>
      </c>
      <c r="C280" s="8" t="s">
        <v>697</v>
      </c>
      <c r="D280" s="8">
        <v>43831</v>
      </c>
      <c r="E280" s="8" t="str">
        <f t="shared" si="20"/>
        <v>FL5TANLEA10-BLACK</v>
      </c>
      <c r="F280" s="8" t="s">
        <v>10</v>
      </c>
      <c r="G280" s="8" t="s">
        <v>12</v>
      </c>
      <c r="H280" s="8" t="s">
        <v>3</v>
      </c>
      <c r="I280" s="8" t="s">
        <v>11</v>
      </c>
      <c r="J280" s="8" t="s">
        <v>13</v>
      </c>
      <c r="K280" s="9">
        <v>74</v>
      </c>
      <c r="L280" s="9">
        <f t="shared" si="21"/>
        <v>74</v>
      </c>
      <c r="M280" s="10">
        <v>0.35</v>
      </c>
      <c r="N280" s="11">
        <f t="shared" si="22"/>
        <v>48.1</v>
      </c>
      <c r="O280" s="11">
        <f t="shared" si="23"/>
        <v>48.1</v>
      </c>
      <c r="P280" s="12">
        <v>185</v>
      </c>
      <c r="Q280" s="21">
        <v>1</v>
      </c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>
        <v>1</v>
      </c>
      <c r="AC280" s="13"/>
      <c r="AD280" s="13"/>
      <c r="AE280" s="13"/>
      <c r="AF280" s="13"/>
      <c r="AG280" s="13"/>
    </row>
    <row r="281" spans="1:33" ht="69.95" customHeight="1" x14ac:dyDescent="0.25">
      <c r="A281" s="8"/>
      <c r="B281" s="8" t="s">
        <v>708</v>
      </c>
      <c r="C281" s="8" t="s">
        <v>697</v>
      </c>
      <c r="D281" s="8">
        <v>43831</v>
      </c>
      <c r="E281" s="8" t="str">
        <f t="shared" si="20"/>
        <v>FL5TANLEA10-SNOW</v>
      </c>
      <c r="F281" s="8" t="s">
        <v>10</v>
      </c>
      <c r="G281" s="8" t="s">
        <v>192</v>
      </c>
      <c r="H281" s="8" t="s">
        <v>3</v>
      </c>
      <c r="I281" s="8" t="s">
        <v>11</v>
      </c>
      <c r="J281" s="8" t="s">
        <v>13</v>
      </c>
      <c r="K281" s="9">
        <v>74</v>
      </c>
      <c r="L281" s="9">
        <f t="shared" si="21"/>
        <v>296</v>
      </c>
      <c r="M281" s="10">
        <v>0.35</v>
      </c>
      <c r="N281" s="11">
        <f t="shared" si="22"/>
        <v>48.1</v>
      </c>
      <c r="O281" s="11">
        <f t="shared" si="23"/>
        <v>192.4</v>
      </c>
      <c r="P281" s="12">
        <v>185</v>
      </c>
      <c r="Q281" s="21">
        <v>4</v>
      </c>
      <c r="R281" s="13"/>
      <c r="S281" s="13"/>
      <c r="T281" s="13"/>
      <c r="U281" s="13">
        <v>1</v>
      </c>
      <c r="V281" s="13"/>
      <c r="W281" s="13">
        <v>1</v>
      </c>
      <c r="X281" s="13"/>
      <c r="Y281" s="13">
        <v>2</v>
      </c>
      <c r="Z281" s="13"/>
      <c r="AA281" s="13"/>
      <c r="AB281" s="13"/>
      <c r="AC281" s="13"/>
      <c r="AD281" s="13"/>
      <c r="AE281" s="13"/>
      <c r="AF281" s="13"/>
      <c r="AG281" s="13"/>
    </row>
    <row r="282" spans="1:33" ht="69.95" customHeight="1" x14ac:dyDescent="0.25">
      <c r="A282" s="8"/>
      <c r="B282" s="8" t="s">
        <v>708</v>
      </c>
      <c r="C282" s="8" t="s">
        <v>697</v>
      </c>
      <c r="D282" s="8">
        <v>43831</v>
      </c>
      <c r="E282" s="8" t="str">
        <f t="shared" si="20"/>
        <v>FL5TE2FAL10-BRONZE BLACK</v>
      </c>
      <c r="F282" s="8" t="s">
        <v>653</v>
      </c>
      <c r="G282" s="8" t="s">
        <v>397</v>
      </c>
      <c r="H282" s="8" t="s">
        <v>3</v>
      </c>
      <c r="I282" s="8" t="s">
        <v>11</v>
      </c>
      <c r="J282" s="8" t="s">
        <v>654</v>
      </c>
      <c r="K282" s="9">
        <v>67.599999999999994</v>
      </c>
      <c r="L282" s="9">
        <f t="shared" si="21"/>
        <v>135.19999999999999</v>
      </c>
      <c r="M282" s="10">
        <v>0.35</v>
      </c>
      <c r="N282" s="11">
        <f t="shared" si="22"/>
        <v>43.94</v>
      </c>
      <c r="O282" s="11">
        <f t="shared" si="23"/>
        <v>87.88</v>
      </c>
      <c r="P282" s="12">
        <v>169</v>
      </c>
      <c r="Q282" s="21">
        <v>2</v>
      </c>
      <c r="R282" s="13"/>
      <c r="S282" s="13"/>
      <c r="T282" s="13"/>
      <c r="U282" s="13"/>
      <c r="V282" s="13"/>
      <c r="W282" s="13"/>
      <c r="X282" s="13"/>
      <c r="Y282" s="13">
        <v>2</v>
      </c>
      <c r="Z282" s="13"/>
      <c r="AA282" s="13"/>
      <c r="AB282" s="13"/>
      <c r="AC282" s="13"/>
      <c r="AD282" s="13"/>
      <c r="AE282" s="13"/>
      <c r="AF282" s="13"/>
      <c r="AG282" s="13"/>
    </row>
    <row r="283" spans="1:33" ht="69.95" customHeight="1" x14ac:dyDescent="0.25">
      <c r="A283" s="8"/>
      <c r="B283" s="8" t="s">
        <v>708</v>
      </c>
      <c r="C283" s="8" t="s">
        <v>697</v>
      </c>
      <c r="D283" s="8">
        <v>43831</v>
      </c>
      <c r="E283" s="8" t="str">
        <f t="shared" si="20"/>
        <v>FL5TEDLEA05-BLACK</v>
      </c>
      <c r="F283" s="8" t="s">
        <v>201</v>
      </c>
      <c r="G283" s="8" t="s">
        <v>12</v>
      </c>
      <c r="H283" s="8" t="s">
        <v>3</v>
      </c>
      <c r="I283" s="8" t="s">
        <v>43</v>
      </c>
      <c r="J283" s="8" t="s">
        <v>202</v>
      </c>
      <c r="K283" s="9">
        <v>58</v>
      </c>
      <c r="L283" s="9">
        <f t="shared" si="21"/>
        <v>1450</v>
      </c>
      <c r="M283" s="10">
        <v>0.35</v>
      </c>
      <c r="N283" s="11">
        <f t="shared" si="22"/>
        <v>37.700000000000003</v>
      </c>
      <c r="O283" s="11">
        <f t="shared" si="23"/>
        <v>942.50000000000011</v>
      </c>
      <c r="P283" s="12">
        <v>145</v>
      </c>
      <c r="Q283" s="21">
        <v>25</v>
      </c>
      <c r="R283" s="13">
        <v>3</v>
      </c>
      <c r="S283" s="13">
        <v>2</v>
      </c>
      <c r="T283" s="13"/>
      <c r="U283" s="13">
        <v>11</v>
      </c>
      <c r="V283" s="13"/>
      <c r="W283" s="13">
        <v>5</v>
      </c>
      <c r="X283" s="13"/>
      <c r="Y283" s="13">
        <v>2</v>
      </c>
      <c r="Z283" s="13"/>
      <c r="AA283" s="13">
        <v>2</v>
      </c>
      <c r="AB283" s="13">
        <v>0</v>
      </c>
      <c r="AC283" s="13"/>
      <c r="AD283" s="13"/>
      <c r="AE283" s="13"/>
      <c r="AF283" s="13"/>
      <c r="AG283" s="13"/>
    </row>
    <row r="284" spans="1:33" ht="69.95" customHeight="1" x14ac:dyDescent="0.25">
      <c r="A284" s="8"/>
      <c r="B284" s="8" t="s">
        <v>708</v>
      </c>
      <c r="C284" s="8" t="s">
        <v>697</v>
      </c>
      <c r="D284" s="8">
        <v>43831</v>
      </c>
      <c r="E284" s="8" t="str">
        <f t="shared" si="20"/>
        <v>FL5TEDLEA05-Nude</v>
      </c>
      <c r="F284" s="8" t="s">
        <v>201</v>
      </c>
      <c r="G284" s="8" t="s">
        <v>46</v>
      </c>
      <c r="H284" s="8" t="s">
        <v>3</v>
      </c>
      <c r="I284" s="8" t="s">
        <v>43</v>
      </c>
      <c r="J284" s="8" t="s">
        <v>202</v>
      </c>
      <c r="K284" s="9">
        <v>58</v>
      </c>
      <c r="L284" s="9">
        <f t="shared" si="21"/>
        <v>348</v>
      </c>
      <c r="M284" s="10">
        <v>0.35</v>
      </c>
      <c r="N284" s="11">
        <f t="shared" si="22"/>
        <v>37.700000000000003</v>
      </c>
      <c r="O284" s="11">
        <f t="shared" si="23"/>
        <v>226.20000000000002</v>
      </c>
      <c r="P284" s="12">
        <v>145</v>
      </c>
      <c r="Q284" s="21">
        <v>6</v>
      </c>
      <c r="R284" s="13">
        <v>2</v>
      </c>
      <c r="S284" s="13">
        <v>2</v>
      </c>
      <c r="T284" s="13"/>
      <c r="U284" s="13">
        <v>1</v>
      </c>
      <c r="V284" s="13"/>
      <c r="W284" s="13"/>
      <c r="X284" s="13"/>
      <c r="Y284" s="13">
        <v>1</v>
      </c>
      <c r="Z284" s="13"/>
      <c r="AA284" s="13"/>
      <c r="AB284" s="13"/>
      <c r="AC284" s="13"/>
      <c r="AD284" s="13"/>
      <c r="AE284" s="13"/>
      <c r="AF284" s="13"/>
      <c r="AG284" s="13"/>
    </row>
    <row r="285" spans="1:33" ht="69.95" customHeight="1" x14ac:dyDescent="0.25">
      <c r="A285" s="8"/>
      <c r="B285" s="8" t="s">
        <v>708</v>
      </c>
      <c r="C285" s="8" t="s">
        <v>697</v>
      </c>
      <c r="D285" s="8">
        <v>43831</v>
      </c>
      <c r="E285" s="8" t="str">
        <f t="shared" si="20"/>
        <v>FL5TEILEA10-BLACK</v>
      </c>
      <c r="F285" s="8" t="s">
        <v>196</v>
      </c>
      <c r="G285" s="8" t="s">
        <v>12</v>
      </c>
      <c r="H285" s="8" t="s">
        <v>3</v>
      </c>
      <c r="I285" s="8" t="s">
        <v>11</v>
      </c>
      <c r="J285" s="8" t="s">
        <v>197</v>
      </c>
      <c r="K285" s="9">
        <v>66</v>
      </c>
      <c r="L285" s="9">
        <f t="shared" si="21"/>
        <v>1056</v>
      </c>
      <c r="M285" s="10">
        <v>0.35</v>
      </c>
      <c r="N285" s="11">
        <f t="shared" si="22"/>
        <v>42.9</v>
      </c>
      <c r="O285" s="11">
        <f t="shared" si="23"/>
        <v>686.4</v>
      </c>
      <c r="P285" s="12">
        <v>165</v>
      </c>
      <c r="Q285" s="21">
        <v>16</v>
      </c>
      <c r="R285" s="13"/>
      <c r="S285" s="13">
        <v>4</v>
      </c>
      <c r="T285" s="13"/>
      <c r="U285" s="13">
        <v>4</v>
      </c>
      <c r="V285" s="13"/>
      <c r="W285" s="13">
        <v>1</v>
      </c>
      <c r="X285" s="13"/>
      <c r="Y285" s="13">
        <v>5</v>
      </c>
      <c r="Z285" s="13"/>
      <c r="AA285" s="13">
        <v>2</v>
      </c>
      <c r="AB285" s="13"/>
      <c r="AC285" s="13"/>
      <c r="AD285" s="13"/>
      <c r="AE285" s="13"/>
      <c r="AF285" s="13"/>
      <c r="AG285" s="13"/>
    </row>
    <row r="286" spans="1:33" ht="69.95" customHeight="1" x14ac:dyDescent="0.25">
      <c r="A286" s="8"/>
      <c r="B286" s="8" t="s">
        <v>708</v>
      </c>
      <c r="C286" s="8" t="s">
        <v>697</v>
      </c>
      <c r="D286" s="8">
        <v>43831</v>
      </c>
      <c r="E286" s="8" t="str">
        <f t="shared" si="20"/>
        <v>FL5TERLEA05-BLACK</v>
      </c>
      <c r="F286" s="8" t="s">
        <v>200</v>
      </c>
      <c r="G286" s="8" t="s">
        <v>12</v>
      </c>
      <c r="H286" s="8" t="s">
        <v>3</v>
      </c>
      <c r="I286" s="8" t="s">
        <v>43</v>
      </c>
      <c r="J286" s="8" t="s">
        <v>199</v>
      </c>
      <c r="K286" s="9">
        <v>54</v>
      </c>
      <c r="L286" s="9">
        <f t="shared" si="21"/>
        <v>540</v>
      </c>
      <c r="M286" s="10">
        <v>0.35</v>
      </c>
      <c r="N286" s="11">
        <f t="shared" si="22"/>
        <v>35.1</v>
      </c>
      <c r="O286" s="11">
        <f t="shared" si="23"/>
        <v>351</v>
      </c>
      <c r="P286" s="12">
        <v>135</v>
      </c>
      <c r="Q286" s="21">
        <v>10</v>
      </c>
      <c r="R286" s="13">
        <v>2</v>
      </c>
      <c r="S286" s="13">
        <v>1</v>
      </c>
      <c r="T286" s="13"/>
      <c r="U286" s="13">
        <v>4</v>
      </c>
      <c r="V286" s="13"/>
      <c r="W286" s="13">
        <v>1</v>
      </c>
      <c r="X286" s="13"/>
      <c r="Y286" s="13">
        <v>2</v>
      </c>
      <c r="Z286" s="13"/>
      <c r="AA286" s="13"/>
      <c r="AB286" s="13"/>
      <c r="AC286" s="13"/>
      <c r="AD286" s="13"/>
      <c r="AE286" s="13"/>
      <c r="AF286" s="13"/>
      <c r="AG286" s="13"/>
    </row>
    <row r="287" spans="1:33" ht="69.95" customHeight="1" x14ac:dyDescent="0.25">
      <c r="A287" s="8"/>
      <c r="B287" s="8" t="s">
        <v>708</v>
      </c>
      <c r="C287" s="8" t="s">
        <v>697</v>
      </c>
      <c r="D287" s="8">
        <v>43831</v>
      </c>
      <c r="E287" s="8" t="str">
        <f t="shared" si="20"/>
        <v>FL5TERLEP05-WHITE</v>
      </c>
      <c r="F287" s="8" t="s">
        <v>198</v>
      </c>
      <c r="G287" s="8" t="s">
        <v>29</v>
      </c>
      <c r="H287" s="8" t="s">
        <v>3</v>
      </c>
      <c r="I287" s="8" t="s">
        <v>43</v>
      </c>
      <c r="J287" s="8" t="s">
        <v>199</v>
      </c>
      <c r="K287" s="9">
        <v>54</v>
      </c>
      <c r="L287" s="9">
        <f t="shared" si="21"/>
        <v>378</v>
      </c>
      <c r="M287" s="10">
        <v>0.35</v>
      </c>
      <c r="N287" s="11">
        <f t="shared" si="22"/>
        <v>35.1</v>
      </c>
      <c r="O287" s="11">
        <f t="shared" si="23"/>
        <v>245.70000000000002</v>
      </c>
      <c r="P287" s="12">
        <v>135</v>
      </c>
      <c r="Q287" s="21">
        <v>7</v>
      </c>
      <c r="R287" s="13">
        <v>1</v>
      </c>
      <c r="S287" s="13">
        <v>1</v>
      </c>
      <c r="T287" s="13"/>
      <c r="U287" s="13">
        <v>1</v>
      </c>
      <c r="V287" s="13"/>
      <c r="W287" s="13">
        <v>3</v>
      </c>
      <c r="X287" s="13"/>
      <c r="Y287" s="13">
        <v>1</v>
      </c>
      <c r="Z287" s="13"/>
      <c r="AA287" s="13"/>
      <c r="AB287" s="13"/>
      <c r="AC287" s="13"/>
      <c r="AD287" s="13"/>
      <c r="AE287" s="13"/>
      <c r="AF287" s="13"/>
      <c r="AG287" s="13"/>
    </row>
    <row r="288" spans="1:33" ht="69.95" customHeight="1" x14ac:dyDescent="0.25">
      <c r="A288" s="8"/>
      <c r="B288" s="8" t="s">
        <v>708</v>
      </c>
      <c r="C288" s="8" t="s">
        <v>697</v>
      </c>
      <c r="D288" s="8">
        <v>43831</v>
      </c>
      <c r="E288" s="8" t="str">
        <f t="shared" si="20"/>
        <v>FL5TEZLAC10-BLACK</v>
      </c>
      <c r="F288" s="8" t="s">
        <v>682</v>
      </c>
      <c r="G288" s="8" t="s">
        <v>12</v>
      </c>
      <c r="H288" s="8" t="s">
        <v>3</v>
      </c>
      <c r="I288" s="8" t="s">
        <v>11</v>
      </c>
      <c r="J288" s="8" t="s">
        <v>683</v>
      </c>
      <c r="K288" s="9">
        <v>66</v>
      </c>
      <c r="L288" s="9">
        <f t="shared" si="21"/>
        <v>264</v>
      </c>
      <c r="M288" s="10">
        <v>0.35</v>
      </c>
      <c r="N288" s="11">
        <f t="shared" si="22"/>
        <v>42.9</v>
      </c>
      <c r="O288" s="11">
        <f t="shared" si="23"/>
        <v>171.6</v>
      </c>
      <c r="P288" s="12">
        <v>165</v>
      </c>
      <c r="Q288" s="21">
        <v>4</v>
      </c>
      <c r="R288" s="13"/>
      <c r="S288" s="13"/>
      <c r="T288" s="13"/>
      <c r="U288" s="13"/>
      <c r="V288" s="13"/>
      <c r="W288" s="13"/>
      <c r="X288" s="13"/>
      <c r="Y288" s="13">
        <v>2</v>
      </c>
      <c r="Z288" s="13"/>
      <c r="AA288" s="13">
        <v>1</v>
      </c>
      <c r="AB288" s="13">
        <v>1</v>
      </c>
      <c r="AC288" s="13"/>
      <c r="AD288" s="13"/>
      <c r="AE288" s="13"/>
      <c r="AF288" s="13"/>
      <c r="AG288" s="13"/>
    </row>
    <row r="289" spans="1:33" ht="69.95" customHeight="1" x14ac:dyDescent="0.25">
      <c r="A289" s="8"/>
      <c r="B289" s="8" t="s">
        <v>708</v>
      </c>
      <c r="C289" s="8" t="s">
        <v>697</v>
      </c>
      <c r="D289" s="8">
        <v>43831</v>
      </c>
      <c r="E289" s="8" t="str">
        <f t="shared" si="20"/>
        <v>FL5TP2FAM12-BLACK</v>
      </c>
      <c r="F289" s="8" t="s">
        <v>450</v>
      </c>
      <c r="G289" s="8" t="s">
        <v>12</v>
      </c>
      <c r="H289" s="8" t="s">
        <v>3</v>
      </c>
      <c r="I289" s="8" t="s">
        <v>218</v>
      </c>
      <c r="J289" s="8" t="s">
        <v>451</v>
      </c>
      <c r="K289" s="9">
        <v>50</v>
      </c>
      <c r="L289" s="9">
        <f t="shared" si="21"/>
        <v>300</v>
      </c>
      <c r="M289" s="10">
        <v>0.35</v>
      </c>
      <c r="N289" s="11">
        <f t="shared" si="22"/>
        <v>32.5</v>
      </c>
      <c r="O289" s="11">
        <f t="shared" si="23"/>
        <v>195</v>
      </c>
      <c r="P289" s="12">
        <v>125</v>
      </c>
      <c r="Q289" s="21">
        <v>6</v>
      </c>
      <c r="R289" s="13"/>
      <c r="S289" s="13"/>
      <c r="T289" s="13"/>
      <c r="U289" s="13"/>
      <c r="V289" s="13"/>
      <c r="W289" s="13"/>
      <c r="X289" s="13"/>
      <c r="Y289" s="13">
        <v>2</v>
      </c>
      <c r="Z289" s="13"/>
      <c r="AA289" s="13">
        <v>3</v>
      </c>
      <c r="AB289" s="13">
        <v>1</v>
      </c>
      <c r="AC289" s="13"/>
      <c r="AD289" s="13"/>
      <c r="AE289" s="13"/>
      <c r="AF289" s="13"/>
      <c r="AG289" s="13"/>
    </row>
    <row r="290" spans="1:33" ht="69.95" customHeight="1" x14ac:dyDescent="0.25">
      <c r="A290" s="8"/>
      <c r="B290" s="8" t="s">
        <v>708</v>
      </c>
      <c r="C290" s="8" t="s">
        <v>697</v>
      </c>
      <c r="D290" s="8">
        <v>43831</v>
      </c>
      <c r="E290" s="8" t="str">
        <f t="shared" si="20"/>
        <v>FL5TP2FAM12-WHITE</v>
      </c>
      <c r="F290" s="8" t="s">
        <v>450</v>
      </c>
      <c r="G290" s="8" t="s">
        <v>29</v>
      </c>
      <c r="H290" s="8" t="s">
        <v>3</v>
      </c>
      <c r="I290" s="8" t="s">
        <v>218</v>
      </c>
      <c r="J290" s="8" t="s">
        <v>451</v>
      </c>
      <c r="K290" s="9">
        <v>50</v>
      </c>
      <c r="L290" s="9">
        <f t="shared" si="21"/>
        <v>100</v>
      </c>
      <c r="M290" s="10">
        <v>0.35</v>
      </c>
      <c r="N290" s="11">
        <f t="shared" si="22"/>
        <v>32.5</v>
      </c>
      <c r="O290" s="11">
        <f t="shared" si="23"/>
        <v>65</v>
      </c>
      <c r="P290" s="12">
        <v>125</v>
      </c>
      <c r="Q290" s="21">
        <v>2</v>
      </c>
      <c r="R290" s="13"/>
      <c r="S290" s="13"/>
      <c r="T290" s="13"/>
      <c r="U290" s="13"/>
      <c r="V290" s="13"/>
      <c r="W290" s="13">
        <v>1</v>
      </c>
      <c r="X290" s="13"/>
      <c r="Y290" s="13">
        <v>1</v>
      </c>
      <c r="Z290" s="13"/>
      <c r="AA290" s="13"/>
      <c r="AB290" s="13"/>
      <c r="AC290" s="13"/>
      <c r="AD290" s="13"/>
      <c r="AE290" s="13"/>
      <c r="AF290" s="13"/>
      <c r="AG290" s="13"/>
    </row>
    <row r="291" spans="1:33" ht="69.95" customHeight="1" x14ac:dyDescent="0.25">
      <c r="A291" s="8"/>
      <c r="B291" s="8" t="s">
        <v>708</v>
      </c>
      <c r="C291" s="8" t="s">
        <v>697</v>
      </c>
      <c r="D291" s="8">
        <v>43831</v>
      </c>
      <c r="E291" s="8" t="str">
        <f t="shared" si="20"/>
        <v>FL5TS3LEA08-BLACK</v>
      </c>
      <c r="F291" s="8" t="s">
        <v>195</v>
      </c>
      <c r="G291" s="8" t="s">
        <v>12</v>
      </c>
      <c r="H291" s="8" t="s">
        <v>3</v>
      </c>
      <c r="I291" s="8" t="s">
        <v>4</v>
      </c>
      <c r="J291" s="8" t="s">
        <v>194</v>
      </c>
      <c r="K291" s="9">
        <v>54</v>
      </c>
      <c r="L291" s="9">
        <f t="shared" si="21"/>
        <v>270</v>
      </c>
      <c r="M291" s="10">
        <v>0.35</v>
      </c>
      <c r="N291" s="11">
        <f t="shared" si="22"/>
        <v>35.1</v>
      </c>
      <c r="O291" s="11">
        <f t="shared" si="23"/>
        <v>175.5</v>
      </c>
      <c r="P291" s="12">
        <v>135</v>
      </c>
      <c r="Q291" s="21">
        <v>5</v>
      </c>
      <c r="R291" s="13">
        <v>1</v>
      </c>
      <c r="S291" s="13">
        <v>2</v>
      </c>
      <c r="T291" s="13"/>
      <c r="U291" s="13">
        <v>1</v>
      </c>
      <c r="V291" s="13"/>
      <c r="W291" s="13">
        <v>1</v>
      </c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</row>
    <row r="292" spans="1:33" ht="69.95" customHeight="1" x14ac:dyDescent="0.25">
      <c r="A292" s="8"/>
      <c r="B292" s="8" t="s">
        <v>708</v>
      </c>
      <c r="C292" s="8" t="s">
        <v>697</v>
      </c>
      <c r="D292" s="8">
        <v>43831</v>
      </c>
      <c r="E292" s="8" t="str">
        <f t="shared" si="20"/>
        <v>FL5TS3LEP08-BLUSH</v>
      </c>
      <c r="F292" s="8" t="s">
        <v>193</v>
      </c>
      <c r="G292" s="8" t="s">
        <v>127</v>
      </c>
      <c r="H292" s="8" t="s">
        <v>3</v>
      </c>
      <c r="I292" s="8" t="s">
        <v>4</v>
      </c>
      <c r="J292" s="8" t="s">
        <v>194</v>
      </c>
      <c r="K292" s="9">
        <v>54</v>
      </c>
      <c r="L292" s="9">
        <f t="shared" si="21"/>
        <v>864</v>
      </c>
      <c r="M292" s="10">
        <v>0.35</v>
      </c>
      <c r="N292" s="11">
        <f t="shared" si="22"/>
        <v>35.1</v>
      </c>
      <c r="O292" s="11">
        <f t="shared" si="23"/>
        <v>561.6</v>
      </c>
      <c r="P292" s="12">
        <v>135</v>
      </c>
      <c r="Q292" s="21">
        <v>16</v>
      </c>
      <c r="R292" s="13"/>
      <c r="S292" s="13">
        <v>3</v>
      </c>
      <c r="T292" s="13">
        <v>1</v>
      </c>
      <c r="U292" s="13">
        <v>4</v>
      </c>
      <c r="V292" s="13">
        <v>1</v>
      </c>
      <c r="W292" s="13">
        <v>2</v>
      </c>
      <c r="X292" s="13">
        <v>1</v>
      </c>
      <c r="Y292" s="13">
        <v>2</v>
      </c>
      <c r="Z292" s="13">
        <v>1</v>
      </c>
      <c r="AA292" s="13">
        <v>1</v>
      </c>
      <c r="AB292" s="13"/>
      <c r="AC292" s="13"/>
      <c r="AD292" s="13"/>
      <c r="AE292" s="13"/>
      <c r="AF292" s="13"/>
      <c r="AG292" s="13"/>
    </row>
    <row r="293" spans="1:33" ht="69.95" customHeight="1" x14ac:dyDescent="0.25">
      <c r="A293" s="8"/>
      <c r="B293" s="8" t="s">
        <v>708</v>
      </c>
      <c r="C293" s="8" t="s">
        <v>697</v>
      </c>
      <c r="D293" s="8">
        <v>43831</v>
      </c>
      <c r="E293" s="8" t="str">
        <f t="shared" si="20"/>
        <v>FL5TS3SUE08-BLACK</v>
      </c>
      <c r="F293" s="8" t="s">
        <v>210</v>
      </c>
      <c r="G293" s="8" t="s">
        <v>12</v>
      </c>
      <c r="H293" s="8" t="s">
        <v>3</v>
      </c>
      <c r="I293" s="8" t="s">
        <v>4</v>
      </c>
      <c r="J293" s="8" t="s">
        <v>211</v>
      </c>
      <c r="K293" s="9">
        <v>54</v>
      </c>
      <c r="L293" s="9">
        <f t="shared" si="21"/>
        <v>432</v>
      </c>
      <c r="M293" s="10">
        <v>0.35</v>
      </c>
      <c r="N293" s="11">
        <f t="shared" si="22"/>
        <v>35.1</v>
      </c>
      <c r="O293" s="11">
        <f t="shared" si="23"/>
        <v>280.8</v>
      </c>
      <c r="P293" s="12">
        <v>135</v>
      </c>
      <c r="Q293" s="21">
        <v>8</v>
      </c>
      <c r="R293" s="13"/>
      <c r="S293" s="13">
        <v>1</v>
      </c>
      <c r="T293" s="13"/>
      <c r="U293" s="13">
        <v>1</v>
      </c>
      <c r="V293" s="13"/>
      <c r="W293" s="13">
        <v>2</v>
      </c>
      <c r="X293" s="13"/>
      <c r="Y293" s="13">
        <v>1</v>
      </c>
      <c r="Z293" s="13"/>
      <c r="AA293" s="13">
        <v>3</v>
      </c>
      <c r="AB293" s="13"/>
      <c r="AC293" s="13"/>
      <c r="AD293" s="13"/>
      <c r="AE293" s="13"/>
      <c r="AF293" s="13"/>
      <c r="AG293" s="13"/>
    </row>
    <row r="294" spans="1:33" ht="69.95" customHeight="1" x14ac:dyDescent="0.25">
      <c r="A294" s="8"/>
      <c r="B294" s="8" t="s">
        <v>708</v>
      </c>
      <c r="C294" s="8" t="s">
        <v>697</v>
      </c>
      <c r="D294" s="8">
        <v>43831</v>
      </c>
      <c r="E294" s="8" t="str">
        <f t="shared" si="20"/>
        <v>FL5TS3SUE08-RED</v>
      </c>
      <c r="F294" s="8" t="s">
        <v>210</v>
      </c>
      <c r="G294" s="8" t="s">
        <v>145</v>
      </c>
      <c r="H294" s="8" t="s">
        <v>3</v>
      </c>
      <c r="I294" s="8" t="s">
        <v>4</v>
      </c>
      <c r="J294" s="8" t="s">
        <v>211</v>
      </c>
      <c r="K294" s="9">
        <v>54</v>
      </c>
      <c r="L294" s="9">
        <f t="shared" si="21"/>
        <v>162</v>
      </c>
      <c r="M294" s="10">
        <v>0.35</v>
      </c>
      <c r="N294" s="11">
        <f t="shared" si="22"/>
        <v>35.1</v>
      </c>
      <c r="O294" s="11">
        <f t="shared" si="23"/>
        <v>105.30000000000001</v>
      </c>
      <c r="P294" s="12">
        <v>135</v>
      </c>
      <c r="Q294" s="21">
        <v>3</v>
      </c>
      <c r="R294" s="13"/>
      <c r="S294" s="13">
        <v>1</v>
      </c>
      <c r="T294" s="13"/>
      <c r="U294" s="13">
        <v>1</v>
      </c>
      <c r="V294" s="13"/>
      <c r="W294" s="13">
        <v>1</v>
      </c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</row>
    <row r="295" spans="1:33" ht="69.95" customHeight="1" x14ac:dyDescent="0.25">
      <c r="A295" s="8"/>
      <c r="B295" s="8" t="s">
        <v>708</v>
      </c>
      <c r="C295" s="8" t="s">
        <v>697</v>
      </c>
      <c r="D295" s="8">
        <v>43831</v>
      </c>
      <c r="E295" s="8" t="str">
        <f t="shared" si="20"/>
        <v>FL5TSOLEP08-leopardato 8571</v>
      </c>
      <c r="F295" s="8" t="s">
        <v>292</v>
      </c>
      <c r="G295" s="8" t="s">
        <v>224</v>
      </c>
      <c r="H295" s="8" t="s">
        <v>3</v>
      </c>
      <c r="I295" s="8" t="s">
        <v>4</v>
      </c>
      <c r="J295" s="8" t="s">
        <v>293</v>
      </c>
      <c r="K295" s="9">
        <v>59.6</v>
      </c>
      <c r="L295" s="9">
        <f t="shared" si="21"/>
        <v>536.4</v>
      </c>
      <c r="M295" s="10">
        <v>0.35</v>
      </c>
      <c r="N295" s="11">
        <f t="shared" si="22"/>
        <v>38.74</v>
      </c>
      <c r="O295" s="11">
        <f t="shared" si="23"/>
        <v>348.66</v>
      </c>
      <c r="P295" s="12">
        <v>149</v>
      </c>
      <c r="Q295" s="21">
        <v>9</v>
      </c>
      <c r="R295" s="13"/>
      <c r="S295" s="13"/>
      <c r="T295" s="13"/>
      <c r="U295" s="13">
        <v>5</v>
      </c>
      <c r="V295" s="13"/>
      <c r="W295" s="13">
        <v>3</v>
      </c>
      <c r="X295" s="13"/>
      <c r="Y295" s="13">
        <v>1</v>
      </c>
      <c r="Z295" s="13"/>
      <c r="AA295" s="13"/>
      <c r="AB295" s="13"/>
      <c r="AC295" s="13"/>
      <c r="AD295" s="13"/>
      <c r="AE295" s="13"/>
      <c r="AF295" s="13"/>
      <c r="AG295" s="13"/>
    </row>
    <row r="296" spans="1:33" ht="69.95" customHeight="1" x14ac:dyDescent="0.25">
      <c r="A296" s="8"/>
      <c r="B296" s="8" t="s">
        <v>708</v>
      </c>
      <c r="C296" s="8" t="s">
        <v>697</v>
      </c>
      <c r="D296" s="8">
        <v>43862</v>
      </c>
      <c r="E296" s="8" t="str">
        <f t="shared" ref="E296:E333" si="24">CONCATENATE(F296,"-",G296)</f>
        <v>FL6ABILEA03-BLACK</v>
      </c>
      <c r="F296" s="8" t="s">
        <v>37</v>
      </c>
      <c r="G296" s="8" t="s">
        <v>12</v>
      </c>
      <c r="H296" s="8" t="s">
        <v>3</v>
      </c>
      <c r="I296" s="8" t="s">
        <v>15</v>
      </c>
      <c r="J296" s="8" t="s">
        <v>36</v>
      </c>
      <c r="K296" s="9">
        <v>51.6</v>
      </c>
      <c r="L296" s="9">
        <f t="shared" si="21"/>
        <v>361.2</v>
      </c>
      <c r="M296" s="10">
        <v>0.35</v>
      </c>
      <c r="N296" s="11">
        <f t="shared" si="22"/>
        <v>33.54</v>
      </c>
      <c r="O296" s="11">
        <f t="shared" si="23"/>
        <v>234.78</v>
      </c>
      <c r="P296" s="12">
        <v>129</v>
      </c>
      <c r="Q296" s="21">
        <v>7</v>
      </c>
      <c r="R296" s="13">
        <v>1</v>
      </c>
      <c r="S296" s="13">
        <v>1</v>
      </c>
      <c r="T296" s="13"/>
      <c r="U296" s="13">
        <v>2</v>
      </c>
      <c r="V296" s="13"/>
      <c r="W296" s="13">
        <v>2</v>
      </c>
      <c r="X296" s="13"/>
      <c r="Y296" s="13"/>
      <c r="Z296" s="13"/>
      <c r="AA296" s="13">
        <v>1</v>
      </c>
      <c r="AB296" s="13"/>
      <c r="AC296" s="13"/>
      <c r="AD296" s="13"/>
      <c r="AE296" s="13"/>
      <c r="AF296" s="13"/>
      <c r="AG296" s="13"/>
    </row>
    <row r="297" spans="1:33" ht="69.95" customHeight="1" x14ac:dyDescent="0.25">
      <c r="A297" s="8"/>
      <c r="B297" s="8" t="s">
        <v>708</v>
      </c>
      <c r="C297" s="8" t="s">
        <v>697</v>
      </c>
      <c r="D297" s="8">
        <v>43862</v>
      </c>
      <c r="E297" s="8" t="str">
        <f t="shared" si="24"/>
        <v>FL6AD2LEL03-GOLD</v>
      </c>
      <c r="F297" s="8" t="s">
        <v>38</v>
      </c>
      <c r="G297" s="8" t="s">
        <v>39</v>
      </c>
      <c r="H297" s="8" t="s">
        <v>3</v>
      </c>
      <c r="I297" s="8" t="s">
        <v>15</v>
      </c>
      <c r="J297" s="8" t="s">
        <v>40</v>
      </c>
      <c r="K297" s="9">
        <v>47.6</v>
      </c>
      <c r="L297" s="9">
        <f t="shared" si="21"/>
        <v>285.60000000000002</v>
      </c>
      <c r="M297" s="10">
        <v>0.35</v>
      </c>
      <c r="N297" s="11">
        <f t="shared" si="22"/>
        <v>30.94</v>
      </c>
      <c r="O297" s="11">
        <f t="shared" si="23"/>
        <v>185.64000000000001</v>
      </c>
      <c r="P297" s="12">
        <v>119</v>
      </c>
      <c r="Q297" s="21">
        <v>6</v>
      </c>
      <c r="R297" s="13"/>
      <c r="S297" s="13"/>
      <c r="T297" s="13"/>
      <c r="U297" s="13">
        <v>1</v>
      </c>
      <c r="V297" s="13"/>
      <c r="W297" s="13">
        <v>1</v>
      </c>
      <c r="X297" s="13"/>
      <c r="Y297" s="13">
        <v>2</v>
      </c>
      <c r="Z297" s="13"/>
      <c r="AA297" s="13">
        <v>1</v>
      </c>
      <c r="AB297" s="13">
        <v>1</v>
      </c>
      <c r="AC297" s="13"/>
      <c r="AD297" s="13"/>
      <c r="AE297" s="13"/>
      <c r="AF297" s="13"/>
      <c r="AG297" s="13"/>
    </row>
    <row r="298" spans="1:33" ht="69.95" customHeight="1" x14ac:dyDescent="0.25">
      <c r="A298" s="8"/>
      <c r="B298" s="8" t="s">
        <v>708</v>
      </c>
      <c r="C298" s="8" t="s">
        <v>697</v>
      </c>
      <c r="D298" s="8">
        <v>43862</v>
      </c>
      <c r="E298" s="8" t="str">
        <f t="shared" si="24"/>
        <v>FL6ADNLEA03-FUCHSIA</v>
      </c>
      <c r="F298" s="8" t="s">
        <v>31</v>
      </c>
      <c r="G298" s="8" t="s">
        <v>32</v>
      </c>
      <c r="H298" s="8" t="s">
        <v>3</v>
      </c>
      <c r="I298" s="8" t="s">
        <v>15</v>
      </c>
      <c r="J298" s="8" t="s">
        <v>33</v>
      </c>
      <c r="K298" s="9">
        <v>47.6</v>
      </c>
      <c r="L298" s="9">
        <f t="shared" si="21"/>
        <v>238</v>
      </c>
      <c r="M298" s="10">
        <v>0.35</v>
      </c>
      <c r="N298" s="11">
        <f t="shared" si="22"/>
        <v>30.94</v>
      </c>
      <c r="O298" s="11">
        <f t="shared" si="23"/>
        <v>154.70000000000002</v>
      </c>
      <c r="P298" s="12">
        <v>119</v>
      </c>
      <c r="Q298" s="21">
        <v>5</v>
      </c>
      <c r="R298" s="13"/>
      <c r="S298" s="13"/>
      <c r="T298" s="13"/>
      <c r="U298" s="13"/>
      <c r="V298" s="13"/>
      <c r="W298" s="13">
        <v>2</v>
      </c>
      <c r="X298" s="13"/>
      <c r="Y298" s="13">
        <v>2</v>
      </c>
      <c r="Z298" s="13"/>
      <c r="AA298" s="13">
        <v>1</v>
      </c>
      <c r="AB298" s="13"/>
      <c r="AC298" s="13"/>
      <c r="AD298" s="13"/>
      <c r="AE298" s="13"/>
      <c r="AF298" s="13"/>
      <c r="AG298" s="13"/>
    </row>
    <row r="299" spans="1:33" ht="69.95" customHeight="1" x14ac:dyDescent="0.25">
      <c r="A299" s="8"/>
      <c r="B299" s="8" t="s">
        <v>708</v>
      </c>
      <c r="C299" s="8" t="s">
        <v>697</v>
      </c>
      <c r="D299" s="8">
        <v>43862</v>
      </c>
      <c r="E299" s="8" t="str">
        <f t="shared" si="24"/>
        <v>FL6ADNLEA03-YELLOW</v>
      </c>
      <c r="F299" s="8" t="s">
        <v>31</v>
      </c>
      <c r="G299" s="8" t="s">
        <v>34</v>
      </c>
      <c r="H299" s="8" t="s">
        <v>3</v>
      </c>
      <c r="I299" s="8" t="s">
        <v>15</v>
      </c>
      <c r="J299" s="8" t="s">
        <v>33</v>
      </c>
      <c r="K299" s="9">
        <v>47.6</v>
      </c>
      <c r="L299" s="9">
        <f t="shared" si="21"/>
        <v>238</v>
      </c>
      <c r="M299" s="10">
        <v>0.35</v>
      </c>
      <c r="N299" s="11">
        <f t="shared" si="22"/>
        <v>30.94</v>
      </c>
      <c r="O299" s="11">
        <f t="shared" si="23"/>
        <v>154.70000000000002</v>
      </c>
      <c r="P299" s="12">
        <v>119</v>
      </c>
      <c r="Q299" s="21">
        <v>5</v>
      </c>
      <c r="R299" s="13"/>
      <c r="S299" s="13"/>
      <c r="T299" s="13"/>
      <c r="U299" s="13"/>
      <c r="V299" s="13"/>
      <c r="W299" s="13">
        <v>1</v>
      </c>
      <c r="X299" s="13"/>
      <c r="Y299" s="13">
        <v>2</v>
      </c>
      <c r="Z299" s="13"/>
      <c r="AA299" s="13">
        <v>1</v>
      </c>
      <c r="AB299" s="13">
        <v>1</v>
      </c>
      <c r="AC299" s="13"/>
      <c r="AD299" s="13"/>
      <c r="AE299" s="13"/>
      <c r="AF299" s="13"/>
      <c r="AG299" s="13"/>
    </row>
    <row r="300" spans="1:33" ht="69.95" customHeight="1" x14ac:dyDescent="0.25">
      <c r="A300" s="8"/>
      <c r="B300" s="8" t="s">
        <v>708</v>
      </c>
      <c r="C300" s="8" t="s">
        <v>697</v>
      </c>
      <c r="D300" s="8">
        <v>43862</v>
      </c>
      <c r="E300" s="8" t="str">
        <f t="shared" si="24"/>
        <v>FL6AI2LEL03-SILVER</v>
      </c>
      <c r="F300" s="8" t="s">
        <v>21</v>
      </c>
      <c r="G300" s="8" t="s">
        <v>22</v>
      </c>
      <c r="H300" s="8" t="s">
        <v>3</v>
      </c>
      <c r="I300" s="8" t="s">
        <v>15</v>
      </c>
      <c r="J300" s="8" t="s">
        <v>23</v>
      </c>
      <c r="K300" s="9">
        <v>46</v>
      </c>
      <c r="L300" s="9">
        <f t="shared" si="21"/>
        <v>368</v>
      </c>
      <c r="M300" s="10">
        <v>0.35</v>
      </c>
      <c r="N300" s="11">
        <f t="shared" si="22"/>
        <v>29.900000000000002</v>
      </c>
      <c r="O300" s="11">
        <f t="shared" si="23"/>
        <v>239.20000000000002</v>
      </c>
      <c r="P300" s="12">
        <v>115</v>
      </c>
      <c r="Q300" s="21">
        <v>8</v>
      </c>
      <c r="R300" s="13"/>
      <c r="S300" s="13"/>
      <c r="T300" s="13"/>
      <c r="U300" s="13">
        <v>1</v>
      </c>
      <c r="V300" s="13"/>
      <c r="W300" s="13">
        <v>1</v>
      </c>
      <c r="X300" s="13"/>
      <c r="Y300" s="13">
        <v>4</v>
      </c>
      <c r="Z300" s="13"/>
      <c r="AA300" s="13">
        <v>1</v>
      </c>
      <c r="AB300" s="13">
        <v>1</v>
      </c>
      <c r="AC300" s="13"/>
      <c r="AD300" s="13"/>
      <c r="AE300" s="13"/>
      <c r="AF300" s="13"/>
      <c r="AG300" s="13"/>
    </row>
    <row r="301" spans="1:33" ht="69.95" customHeight="1" x14ac:dyDescent="0.25">
      <c r="A301" s="8"/>
      <c r="B301" s="8" t="s">
        <v>708</v>
      </c>
      <c r="C301" s="8" t="s">
        <v>697</v>
      </c>
      <c r="D301" s="8">
        <v>43862</v>
      </c>
      <c r="E301" s="8" t="str">
        <f t="shared" si="24"/>
        <v>FL6AIALEA03-PINK</v>
      </c>
      <c r="F301" s="8" t="s">
        <v>26</v>
      </c>
      <c r="G301" s="8" t="s">
        <v>28</v>
      </c>
      <c r="H301" s="8" t="s">
        <v>3</v>
      </c>
      <c r="I301" s="8" t="s">
        <v>15</v>
      </c>
      <c r="J301" s="8" t="s">
        <v>27</v>
      </c>
      <c r="K301" s="9">
        <v>46</v>
      </c>
      <c r="L301" s="9">
        <f t="shared" si="21"/>
        <v>46</v>
      </c>
      <c r="M301" s="10">
        <v>0.35</v>
      </c>
      <c r="N301" s="11">
        <f t="shared" si="22"/>
        <v>29.900000000000002</v>
      </c>
      <c r="O301" s="11">
        <f t="shared" si="23"/>
        <v>29.900000000000002</v>
      </c>
      <c r="P301" s="12">
        <v>115</v>
      </c>
      <c r="Q301" s="21">
        <v>1</v>
      </c>
      <c r="R301" s="13">
        <v>1</v>
      </c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</row>
    <row r="302" spans="1:33" ht="69.95" customHeight="1" x14ac:dyDescent="0.25">
      <c r="A302" s="8"/>
      <c r="B302" s="8" t="s">
        <v>708</v>
      </c>
      <c r="C302" s="8" t="s">
        <v>697</v>
      </c>
      <c r="D302" s="8">
        <v>43862</v>
      </c>
      <c r="E302" s="8" t="str">
        <f t="shared" si="24"/>
        <v>FL6BEELEA03-BLACK</v>
      </c>
      <c r="F302" s="8" t="s">
        <v>49</v>
      </c>
      <c r="G302" s="8" t="s">
        <v>12</v>
      </c>
      <c r="H302" s="8" t="s">
        <v>3</v>
      </c>
      <c r="I302" s="8" t="s">
        <v>15</v>
      </c>
      <c r="J302" s="8" t="s">
        <v>50</v>
      </c>
      <c r="K302" s="9">
        <v>59.6</v>
      </c>
      <c r="L302" s="9">
        <f t="shared" si="21"/>
        <v>476.8</v>
      </c>
      <c r="M302" s="10">
        <v>0.35</v>
      </c>
      <c r="N302" s="11">
        <f t="shared" si="22"/>
        <v>38.74</v>
      </c>
      <c r="O302" s="11">
        <f t="shared" si="23"/>
        <v>309.92</v>
      </c>
      <c r="P302" s="12">
        <v>149</v>
      </c>
      <c r="Q302" s="21">
        <v>8</v>
      </c>
      <c r="R302" s="13"/>
      <c r="S302" s="13"/>
      <c r="T302" s="13"/>
      <c r="U302" s="13">
        <v>3</v>
      </c>
      <c r="V302" s="13"/>
      <c r="W302" s="13">
        <v>2</v>
      </c>
      <c r="X302" s="13"/>
      <c r="Y302" s="13"/>
      <c r="Z302" s="13"/>
      <c r="AA302" s="13">
        <v>3</v>
      </c>
      <c r="AB302" s="13"/>
      <c r="AC302" s="13"/>
      <c r="AD302" s="13"/>
      <c r="AE302" s="13"/>
      <c r="AF302" s="13"/>
      <c r="AG302" s="13"/>
    </row>
    <row r="303" spans="1:33" ht="69.95" customHeight="1" x14ac:dyDescent="0.25">
      <c r="A303" s="8"/>
      <c r="B303" s="8" t="s">
        <v>708</v>
      </c>
      <c r="C303" s="8" t="s">
        <v>697</v>
      </c>
      <c r="D303" s="8">
        <v>43862</v>
      </c>
      <c r="E303" s="8" t="str">
        <f t="shared" si="24"/>
        <v>FL6BEELEM03-GOLD</v>
      </c>
      <c r="F303" s="8" t="s">
        <v>669</v>
      </c>
      <c r="G303" s="8" t="s">
        <v>39</v>
      </c>
      <c r="H303" s="8" t="s">
        <v>3</v>
      </c>
      <c r="I303" s="8" t="s">
        <v>15</v>
      </c>
      <c r="J303" s="8" t="s">
        <v>50</v>
      </c>
      <c r="K303" s="9">
        <v>59.6</v>
      </c>
      <c r="L303" s="9">
        <f t="shared" si="21"/>
        <v>238.4</v>
      </c>
      <c r="M303" s="10">
        <v>0.35</v>
      </c>
      <c r="N303" s="11">
        <f t="shared" si="22"/>
        <v>38.74</v>
      </c>
      <c r="O303" s="11">
        <f t="shared" si="23"/>
        <v>154.96</v>
      </c>
      <c r="P303" s="12">
        <v>149</v>
      </c>
      <c r="Q303" s="21">
        <v>4</v>
      </c>
      <c r="R303" s="13"/>
      <c r="S303" s="13">
        <v>1</v>
      </c>
      <c r="T303" s="13"/>
      <c r="U303" s="13"/>
      <c r="V303" s="13"/>
      <c r="W303" s="13"/>
      <c r="X303" s="13"/>
      <c r="Y303" s="13">
        <v>1</v>
      </c>
      <c r="Z303" s="13"/>
      <c r="AA303" s="13">
        <v>2</v>
      </c>
      <c r="AB303" s="13"/>
      <c r="AC303" s="13"/>
      <c r="AD303" s="13"/>
      <c r="AE303" s="13"/>
      <c r="AF303" s="13"/>
      <c r="AG303" s="13"/>
    </row>
    <row r="304" spans="1:33" ht="69.95" customHeight="1" x14ac:dyDescent="0.25">
      <c r="A304" s="8"/>
      <c r="B304" s="8" t="s">
        <v>708</v>
      </c>
      <c r="C304" s="8" t="s">
        <v>697</v>
      </c>
      <c r="D304" s="8">
        <v>43862</v>
      </c>
      <c r="E304" s="8" t="str">
        <f t="shared" si="24"/>
        <v>FL6BS2PAF05-TAUPE</v>
      </c>
      <c r="F304" s="8" t="s">
        <v>42</v>
      </c>
      <c r="G304" s="8" t="s">
        <v>41</v>
      </c>
      <c r="H304" s="8" t="s">
        <v>3</v>
      </c>
      <c r="I304" s="8" t="s">
        <v>43</v>
      </c>
      <c r="J304" s="8" t="s">
        <v>44</v>
      </c>
      <c r="K304" s="9">
        <v>50</v>
      </c>
      <c r="L304" s="9">
        <f t="shared" si="21"/>
        <v>50</v>
      </c>
      <c r="M304" s="10">
        <v>0.35</v>
      </c>
      <c r="N304" s="11">
        <f t="shared" si="22"/>
        <v>32.5</v>
      </c>
      <c r="O304" s="11">
        <f t="shared" si="23"/>
        <v>32.5</v>
      </c>
      <c r="P304" s="12">
        <v>125</v>
      </c>
      <c r="Q304" s="21">
        <v>1</v>
      </c>
      <c r="R304" s="13"/>
      <c r="S304" s="13"/>
      <c r="T304" s="13"/>
      <c r="U304" s="13">
        <v>1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</row>
    <row r="305" spans="1:33" ht="69.95" customHeight="1" x14ac:dyDescent="0.25">
      <c r="A305" s="8"/>
      <c r="B305" s="8" t="s">
        <v>708</v>
      </c>
      <c r="C305" s="8" t="s">
        <v>697</v>
      </c>
      <c r="D305" s="8">
        <v>43862</v>
      </c>
      <c r="E305" s="8" t="str">
        <f t="shared" si="24"/>
        <v>FL6BS2PAF05-WHITE</v>
      </c>
      <c r="F305" s="8" t="s">
        <v>42</v>
      </c>
      <c r="G305" s="8" t="s">
        <v>29</v>
      </c>
      <c r="H305" s="8" t="s">
        <v>3</v>
      </c>
      <c r="I305" s="8" t="s">
        <v>43</v>
      </c>
      <c r="J305" s="8" t="s">
        <v>44</v>
      </c>
      <c r="K305" s="9">
        <v>50</v>
      </c>
      <c r="L305" s="9">
        <f t="shared" si="21"/>
        <v>200</v>
      </c>
      <c r="M305" s="10">
        <v>0.35</v>
      </c>
      <c r="N305" s="11">
        <f t="shared" si="22"/>
        <v>32.5</v>
      </c>
      <c r="O305" s="11">
        <f t="shared" si="23"/>
        <v>130</v>
      </c>
      <c r="P305" s="12">
        <v>125</v>
      </c>
      <c r="Q305" s="21">
        <v>4</v>
      </c>
      <c r="R305" s="13"/>
      <c r="S305" s="13"/>
      <c r="T305" s="13"/>
      <c r="U305" s="13">
        <v>2</v>
      </c>
      <c r="V305" s="13"/>
      <c r="W305" s="13">
        <v>1</v>
      </c>
      <c r="X305" s="13"/>
      <c r="Y305" s="13">
        <v>1</v>
      </c>
      <c r="Z305" s="13"/>
      <c r="AA305" s="13"/>
      <c r="AB305" s="13"/>
      <c r="AC305" s="13"/>
      <c r="AD305" s="13"/>
      <c r="AE305" s="13"/>
      <c r="AF305" s="13"/>
      <c r="AG305" s="13"/>
    </row>
    <row r="306" spans="1:33" ht="69.95" customHeight="1" x14ac:dyDescent="0.25">
      <c r="A306" s="8"/>
      <c r="B306" s="8" t="s">
        <v>708</v>
      </c>
      <c r="C306" s="8" t="s">
        <v>697</v>
      </c>
      <c r="D306" s="8">
        <v>43862</v>
      </c>
      <c r="E306" s="8" t="str">
        <f t="shared" si="24"/>
        <v>FL6CI2LEL08-GOLD</v>
      </c>
      <c r="F306" s="8" t="s">
        <v>53</v>
      </c>
      <c r="G306" s="8" t="s">
        <v>39</v>
      </c>
      <c r="H306" s="8" t="s">
        <v>3</v>
      </c>
      <c r="I306" s="8" t="s">
        <v>4</v>
      </c>
      <c r="J306" s="8" t="s">
        <v>54</v>
      </c>
      <c r="K306" s="9">
        <v>58</v>
      </c>
      <c r="L306" s="9">
        <f t="shared" si="21"/>
        <v>406</v>
      </c>
      <c r="M306" s="10">
        <v>0.35</v>
      </c>
      <c r="N306" s="11">
        <f t="shared" si="22"/>
        <v>37.700000000000003</v>
      </c>
      <c r="O306" s="11">
        <f t="shared" si="23"/>
        <v>263.90000000000003</v>
      </c>
      <c r="P306" s="12">
        <v>145</v>
      </c>
      <c r="Q306" s="21">
        <v>7</v>
      </c>
      <c r="R306" s="13"/>
      <c r="S306" s="13">
        <v>1</v>
      </c>
      <c r="T306" s="13"/>
      <c r="U306" s="13"/>
      <c r="V306" s="13"/>
      <c r="W306" s="13">
        <v>2</v>
      </c>
      <c r="X306" s="13"/>
      <c r="Y306" s="13">
        <v>2</v>
      </c>
      <c r="Z306" s="13"/>
      <c r="AA306" s="13">
        <v>1</v>
      </c>
      <c r="AB306" s="13">
        <v>1</v>
      </c>
      <c r="AC306" s="13"/>
      <c r="AD306" s="13"/>
      <c r="AE306" s="13"/>
      <c r="AF306" s="13"/>
      <c r="AG306" s="13"/>
    </row>
    <row r="307" spans="1:33" ht="69.95" customHeight="1" x14ac:dyDescent="0.25">
      <c r="A307" s="8"/>
      <c r="B307" s="8" t="s">
        <v>708</v>
      </c>
      <c r="C307" s="8" t="s">
        <v>697</v>
      </c>
      <c r="D307" s="8">
        <v>43862</v>
      </c>
      <c r="E307" s="8" t="str">
        <f t="shared" si="24"/>
        <v>FL6CIALEA08-BLACK</v>
      </c>
      <c r="F307" s="8" t="s">
        <v>55</v>
      </c>
      <c r="G307" s="8" t="s">
        <v>12</v>
      </c>
      <c r="H307" s="8" t="s">
        <v>3</v>
      </c>
      <c r="I307" s="8" t="s">
        <v>4</v>
      </c>
      <c r="J307" s="8" t="s">
        <v>56</v>
      </c>
      <c r="K307" s="9">
        <v>58</v>
      </c>
      <c r="L307" s="9">
        <f t="shared" si="21"/>
        <v>290</v>
      </c>
      <c r="M307" s="10">
        <v>0.35</v>
      </c>
      <c r="N307" s="11">
        <f t="shared" si="22"/>
        <v>37.700000000000003</v>
      </c>
      <c r="O307" s="11">
        <f t="shared" si="23"/>
        <v>188.5</v>
      </c>
      <c r="P307" s="12">
        <v>145</v>
      </c>
      <c r="Q307" s="21">
        <v>5</v>
      </c>
      <c r="R307" s="13"/>
      <c r="S307" s="13">
        <v>1</v>
      </c>
      <c r="T307" s="13"/>
      <c r="U307" s="13"/>
      <c r="V307" s="13"/>
      <c r="W307" s="13"/>
      <c r="X307" s="13"/>
      <c r="Y307" s="13">
        <v>4</v>
      </c>
      <c r="Z307" s="13"/>
      <c r="AA307" s="13"/>
      <c r="AB307" s="13"/>
      <c r="AC307" s="13"/>
      <c r="AD307" s="13"/>
      <c r="AE307" s="13"/>
      <c r="AF307" s="13"/>
      <c r="AG307" s="13"/>
    </row>
    <row r="308" spans="1:33" ht="69.95" customHeight="1" x14ac:dyDescent="0.25">
      <c r="A308" s="8"/>
      <c r="B308" s="8" t="s">
        <v>708</v>
      </c>
      <c r="C308" s="8" t="s">
        <v>697</v>
      </c>
      <c r="D308" s="8">
        <v>43862</v>
      </c>
      <c r="E308" s="8" t="str">
        <f t="shared" si="24"/>
        <v>FL6CIALEA08-WHITE</v>
      </c>
      <c r="F308" s="8" t="s">
        <v>55</v>
      </c>
      <c r="G308" s="8" t="s">
        <v>29</v>
      </c>
      <c r="H308" s="8" t="s">
        <v>3</v>
      </c>
      <c r="I308" s="8" t="s">
        <v>4</v>
      </c>
      <c r="J308" s="8" t="s">
        <v>56</v>
      </c>
      <c r="K308" s="9">
        <v>58</v>
      </c>
      <c r="L308" s="9">
        <f t="shared" si="21"/>
        <v>232</v>
      </c>
      <c r="M308" s="10">
        <v>0.35</v>
      </c>
      <c r="N308" s="11">
        <f t="shared" si="22"/>
        <v>37.700000000000003</v>
      </c>
      <c r="O308" s="11">
        <f t="shared" si="23"/>
        <v>150.80000000000001</v>
      </c>
      <c r="P308" s="12">
        <v>145</v>
      </c>
      <c r="Q308" s="21">
        <v>4</v>
      </c>
      <c r="R308" s="13">
        <v>1</v>
      </c>
      <c r="S308" s="13"/>
      <c r="T308" s="13"/>
      <c r="U308" s="13"/>
      <c r="V308" s="13"/>
      <c r="W308" s="13">
        <v>2</v>
      </c>
      <c r="X308" s="13"/>
      <c r="Y308" s="13">
        <v>1</v>
      </c>
      <c r="Z308" s="13"/>
      <c r="AA308" s="13"/>
      <c r="AB308" s="13"/>
      <c r="AC308" s="13"/>
      <c r="AD308" s="13"/>
      <c r="AE308" s="13"/>
      <c r="AF308" s="13"/>
      <c r="AG308" s="13"/>
    </row>
    <row r="309" spans="1:33" ht="69.95" customHeight="1" x14ac:dyDescent="0.25">
      <c r="A309" s="8"/>
      <c r="B309" s="8" t="s">
        <v>708</v>
      </c>
      <c r="C309" s="8" t="s">
        <v>697</v>
      </c>
      <c r="D309" s="8">
        <v>43862</v>
      </c>
      <c r="E309" s="8" t="str">
        <f t="shared" si="24"/>
        <v>FL6CR5LEA08-FUCHSIA</v>
      </c>
      <c r="F309" s="8" t="s">
        <v>256</v>
      </c>
      <c r="G309" s="8" t="s">
        <v>32</v>
      </c>
      <c r="H309" s="8" t="s">
        <v>3</v>
      </c>
      <c r="I309" s="8" t="s">
        <v>4</v>
      </c>
      <c r="J309" s="8" t="s">
        <v>257</v>
      </c>
      <c r="K309" s="9">
        <v>54</v>
      </c>
      <c r="L309" s="9">
        <f t="shared" si="21"/>
        <v>54</v>
      </c>
      <c r="M309" s="10">
        <v>0.35</v>
      </c>
      <c r="N309" s="11">
        <f t="shared" si="22"/>
        <v>35.1</v>
      </c>
      <c r="O309" s="11">
        <f t="shared" si="23"/>
        <v>35.1</v>
      </c>
      <c r="P309" s="12">
        <v>135</v>
      </c>
      <c r="Q309" s="21">
        <v>1</v>
      </c>
      <c r="R309" s="13"/>
      <c r="S309" s="13"/>
      <c r="T309" s="13">
        <v>1</v>
      </c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</row>
    <row r="310" spans="1:33" ht="69.95" customHeight="1" x14ac:dyDescent="0.25">
      <c r="A310" s="8"/>
      <c r="B310" s="8" t="s">
        <v>708</v>
      </c>
      <c r="C310" s="8" t="s">
        <v>697</v>
      </c>
      <c r="D310" s="8">
        <v>43862</v>
      </c>
      <c r="E310" s="8" t="str">
        <f t="shared" si="24"/>
        <v>FL6CTRFAL03-Nude</v>
      </c>
      <c r="F310" s="8" t="s">
        <v>45</v>
      </c>
      <c r="G310" s="8" t="s">
        <v>46</v>
      </c>
      <c r="H310" s="8" t="s">
        <v>3</v>
      </c>
      <c r="I310" s="8" t="s">
        <v>15</v>
      </c>
      <c r="J310" s="8" t="s">
        <v>47</v>
      </c>
      <c r="K310" s="9">
        <v>46</v>
      </c>
      <c r="L310" s="9">
        <f t="shared" si="21"/>
        <v>184</v>
      </c>
      <c r="M310" s="10">
        <v>0.35</v>
      </c>
      <c r="N310" s="11">
        <f t="shared" si="22"/>
        <v>29.900000000000002</v>
      </c>
      <c r="O310" s="11">
        <f t="shared" si="23"/>
        <v>119.60000000000001</v>
      </c>
      <c r="P310" s="12">
        <v>115</v>
      </c>
      <c r="Q310" s="21">
        <v>4</v>
      </c>
      <c r="R310" s="13">
        <v>1</v>
      </c>
      <c r="S310" s="13"/>
      <c r="T310" s="13"/>
      <c r="U310" s="13">
        <v>3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</row>
    <row r="311" spans="1:33" ht="69.95" customHeight="1" x14ac:dyDescent="0.25">
      <c r="A311" s="8"/>
      <c r="B311" s="8" t="s">
        <v>708</v>
      </c>
      <c r="C311" s="8" t="s">
        <v>697</v>
      </c>
      <c r="D311" s="8">
        <v>43862</v>
      </c>
      <c r="E311" s="8" t="str">
        <f t="shared" si="24"/>
        <v>FL6DANLEM03-GOLD</v>
      </c>
      <c r="F311" s="8" t="s">
        <v>667</v>
      </c>
      <c r="G311" s="8" t="s">
        <v>39</v>
      </c>
      <c r="H311" s="8" t="s">
        <v>3</v>
      </c>
      <c r="I311" s="8" t="s">
        <v>15</v>
      </c>
      <c r="J311" s="8" t="s">
        <v>668</v>
      </c>
      <c r="K311" s="9">
        <v>51.6</v>
      </c>
      <c r="L311" s="9">
        <f t="shared" si="21"/>
        <v>51.6</v>
      </c>
      <c r="M311" s="10">
        <v>0.35</v>
      </c>
      <c r="N311" s="11">
        <f t="shared" si="22"/>
        <v>33.54</v>
      </c>
      <c r="O311" s="11">
        <f t="shared" si="23"/>
        <v>33.54</v>
      </c>
      <c r="P311" s="12">
        <v>129</v>
      </c>
      <c r="Q311" s="21">
        <v>1</v>
      </c>
      <c r="R311" s="13">
        <v>1</v>
      </c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</row>
    <row r="312" spans="1:33" ht="69.95" customHeight="1" x14ac:dyDescent="0.25">
      <c r="A312" s="8"/>
      <c r="B312" s="8" t="s">
        <v>708</v>
      </c>
      <c r="C312" s="8" t="s">
        <v>697</v>
      </c>
      <c r="D312" s="8">
        <v>43862</v>
      </c>
      <c r="E312" s="8" t="str">
        <f t="shared" si="24"/>
        <v>FL6DE2LEA19-BLACK</v>
      </c>
      <c r="F312" s="8" t="s">
        <v>672</v>
      </c>
      <c r="G312" s="8" t="s">
        <v>12</v>
      </c>
      <c r="H312" s="8" t="s">
        <v>3</v>
      </c>
      <c r="I312" s="8" t="s">
        <v>51</v>
      </c>
      <c r="J312" s="8" t="s">
        <v>673</v>
      </c>
      <c r="K312" s="9">
        <v>50</v>
      </c>
      <c r="L312" s="9">
        <f t="shared" si="21"/>
        <v>200</v>
      </c>
      <c r="M312" s="10">
        <v>0.35</v>
      </c>
      <c r="N312" s="11">
        <f t="shared" si="22"/>
        <v>32.5</v>
      </c>
      <c r="O312" s="11">
        <f t="shared" si="23"/>
        <v>130</v>
      </c>
      <c r="P312" s="12">
        <v>125</v>
      </c>
      <c r="Q312" s="21">
        <v>4</v>
      </c>
      <c r="R312" s="13">
        <v>1</v>
      </c>
      <c r="S312" s="13"/>
      <c r="T312" s="13"/>
      <c r="U312" s="13">
        <v>2</v>
      </c>
      <c r="V312" s="13"/>
      <c r="W312" s="13">
        <v>1</v>
      </c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</row>
    <row r="313" spans="1:33" ht="69.95" customHeight="1" x14ac:dyDescent="0.25">
      <c r="A313" s="8"/>
      <c r="B313" s="8" t="s">
        <v>708</v>
      </c>
      <c r="C313" s="8" t="s">
        <v>697</v>
      </c>
      <c r="D313" s="8">
        <v>43862</v>
      </c>
      <c r="E313" s="8" t="str">
        <f t="shared" si="24"/>
        <v>FL6DN2LEL03-GOLD</v>
      </c>
      <c r="F313" s="8" t="s">
        <v>63</v>
      </c>
      <c r="G313" s="8" t="s">
        <v>39</v>
      </c>
      <c r="H313" s="8" t="s">
        <v>3</v>
      </c>
      <c r="I313" s="8" t="s">
        <v>15</v>
      </c>
      <c r="J313" s="8" t="s">
        <v>64</v>
      </c>
      <c r="K313" s="9">
        <v>58</v>
      </c>
      <c r="L313" s="9">
        <f t="shared" si="21"/>
        <v>174</v>
      </c>
      <c r="M313" s="10">
        <v>0.35</v>
      </c>
      <c r="N313" s="11">
        <f t="shared" si="22"/>
        <v>37.700000000000003</v>
      </c>
      <c r="O313" s="11">
        <f t="shared" si="23"/>
        <v>113.10000000000001</v>
      </c>
      <c r="P313" s="12">
        <v>145</v>
      </c>
      <c r="Q313" s="21">
        <v>3</v>
      </c>
      <c r="R313" s="13"/>
      <c r="S313" s="13"/>
      <c r="T313" s="13"/>
      <c r="U313" s="13">
        <v>1</v>
      </c>
      <c r="V313" s="13"/>
      <c r="W313" s="13">
        <v>2</v>
      </c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</row>
    <row r="314" spans="1:33" ht="69.95" customHeight="1" x14ac:dyDescent="0.25">
      <c r="A314" s="8"/>
      <c r="B314" s="8" t="s">
        <v>708</v>
      </c>
      <c r="C314" s="8" t="s">
        <v>697</v>
      </c>
      <c r="D314" s="8">
        <v>43862</v>
      </c>
      <c r="E314" s="8" t="str">
        <f t="shared" si="24"/>
        <v>FL6DR2PEL03-SILVER</v>
      </c>
      <c r="F314" s="8" t="s">
        <v>674</v>
      </c>
      <c r="G314" s="8" t="s">
        <v>22</v>
      </c>
      <c r="H314" s="8" t="s">
        <v>3</v>
      </c>
      <c r="I314" s="8" t="s">
        <v>15</v>
      </c>
      <c r="J314" s="8" t="s">
        <v>675</v>
      </c>
      <c r="K314" s="9">
        <v>54</v>
      </c>
      <c r="L314" s="9">
        <f t="shared" si="21"/>
        <v>162</v>
      </c>
      <c r="M314" s="10">
        <v>0.35</v>
      </c>
      <c r="N314" s="11">
        <f t="shared" si="22"/>
        <v>35.1</v>
      </c>
      <c r="O314" s="11">
        <f t="shared" si="23"/>
        <v>105.30000000000001</v>
      </c>
      <c r="P314" s="12">
        <v>135</v>
      </c>
      <c r="Q314" s="21">
        <v>3</v>
      </c>
      <c r="R314" s="13"/>
      <c r="S314" s="13"/>
      <c r="T314" s="13"/>
      <c r="U314" s="13">
        <v>2</v>
      </c>
      <c r="V314" s="13"/>
      <c r="W314" s="13"/>
      <c r="X314" s="13"/>
      <c r="Y314" s="13"/>
      <c r="Z314" s="13"/>
      <c r="AA314" s="13">
        <v>1</v>
      </c>
      <c r="AB314" s="13"/>
      <c r="AC314" s="13"/>
      <c r="AD314" s="13"/>
      <c r="AE314" s="13"/>
      <c r="AF314" s="13"/>
      <c r="AG314" s="13"/>
    </row>
    <row r="315" spans="1:33" ht="69.95" customHeight="1" x14ac:dyDescent="0.25">
      <c r="A315" s="8"/>
      <c r="B315" s="8" t="s">
        <v>708</v>
      </c>
      <c r="C315" s="8" t="s">
        <v>697</v>
      </c>
      <c r="D315" s="8">
        <v>43862</v>
      </c>
      <c r="E315" s="8" t="str">
        <f t="shared" si="24"/>
        <v>FL6DRALEA03-BLACK</v>
      </c>
      <c r="F315" s="8" t="s">
        <v>59</v>
      </c>
      <c r="G315" s="8" t="s">
        <v>12</v>
      </c>
      <c r="H315" s="8" t="s">
        <v>3</v>
      </c>
      <c r="I315" s="8" t="s">
        <v>15</v>
      </c>
      <c r="J315" s="8" t="s">
        <v>60</v>
      </c>
      <c r="K315" s="9">
        <v>54</v>
      </c>
      <c r="L315" s="9">
        <f t="shared" si="21"/>
        <v>54</v>
      </c>
      <c r="M315" s="10">
        <v>0.35</v>
      </c>
      <c r="N315" s="11">
        <f t="shared" si="22"/>
        <v>35.1</v>
      </c>
      <c r="O315" s="11">
        <f t="shared" si="23"/>
        <v>35.1</v>
      </c>
      <c r="P315" s="12">
        <v>135</v>
      </c>
      <c r="Q315" s="21">
        <v>1</v>
      </c>
      <c r="R315" s="13"/>
      <c r="S315" s="13"/>
      <c r="T315" s="13"/>
      <c r="U315" s="13">
        <v>1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</row>
    <row r="316" spans="1:33" ht="69.95" customHeight="1" x14ac:dyDescent="0.25">
      <c r="A316" s="8"/>
      <c r="B316" s="8" t="s">
        <v>708</v>
      </c>
      <c r="C316" s="8" t="s">
        <v>697</v>
      </c>
      <c r="D316" s="8">
        <v>43862</v>
      </c>
      <c r="E316" s="8" t="str">
        <f t="shared" si="24"/>
        <v>FL6DRALEA03-WHITE</v>
      </c>
      <c r="F316" s="8" t="s">
        <v>59</v>
      </c>
      <c r="G316" s="8" t="s">
        <v>29</v>
      </c>
      <c r="H316" s="8" t="s">
        <v>3</v>
      </c>
      <c r="I316" s="8" t="s">
        <v>15</v>
      </c>
      <c r="J316" s="8" t="s">
        <v>60</v>
      </c>
      <c r="K316" s="9">
        <v>54</v>
      </c>
      <c r="L316" s="9">
        <f t="shared" si="21"/>
        <v>324</v>
      </c>
      <c r="M316" s="10">
        <v>0.35</v>
      </c>
      <c r="N316" s="11">
        <f t="shared" si="22"/>
        <v>35.1</v>
      </c>
      <c r="O316" s="11">
        <f t="shared" si="23"/>
        <v>210.60000000000002</v>
      </c>
      <c r="P316" s="12">
        <v>135</v>
      </c>
      <c r="Q316" s="21">
        <v>6</v>
      </c>
      <c r="R316" s="13">
        <v>1</v>
      </c>
      <c r="S316" s="13"/>
      <c r="T316" s="13"/>
      <c r="U316" s="13">
        <v>2</v>
      </c>
      <c r="V316" s="13"/>
      <c r="W316" s="13">
        <v>2</v>
      </c>
      <c r="X316" s="13"/>
      <c r="Y316" s="13"/>
      <c r="Z316" s="13"/>
      <c r="AA316" s="13">
        <v>1</v>
      </c>
      <c r="AB316" s="13"/>
      <c r="AC316" s="13"/>
      <c r="AD316" s="13"/>
      <c r="AE316" s="13"/>
      <c r="AF316" s="13"/>
      <c r="AG316" s="13"/>
    </row>
    <row r="317" spans="1:33" ht="69.95" customHeight="1" x14ac:dyDescent="0.25">
      <c r="A317" s="8"/>
      <c r="B317" s="8" t="s">
        <v>708</v>
      </c>
      <c r="C317" s="8" t="s">
        <v>697</v>
      </c>
      <c r="D317" s="8">
        <v>43862</v>
      </c>
      <c r="E317" s="8" t="str">
        <f t="shared" si="24"/>
        <v>FL6DRASUE03-BLACK</v>
      </c>
      <c r="F317" s="8" t="s">
        <v>61</v>
      </c>
      <c r="G317" s="8" t="s">
        <v>12</v>
      </c>
      <c r="H317" s="8" t="s">
        <v>3</v>
      </c>
      <c r="I317" s="8" t="s">
        <v>15</v>
      </c>
      <c r="J317" s="8" t="s">
        <v>62</v>
      </c>
      <c r="K317" s="9">
        <v>54</v>
      </c>
      <c r="L317" s="9">
        <f t="shared" si="21"/>
        <v>54</v>
      </c>
      <c r="M317" s="10">
        <v>0.35</v>
      </c>
      <c r="N317" s="11">
        <f t="shared" si="22"/>
        <v>35.1</v>
      </c>
      <c r="O317" s="11">
        <f t="shared" si="23"/>
        <v>35.1</v>
      </c>
      <c r="P317" s="12">
        <v>135</v>
      </c>
      <c r="Q317" s="21">
        <v>1</v>
      </c>
      <c r="R317" s="13"/>
      <c r="S317" s="13"/>
      <c r="T317" s="13"/>
      <c r="U317" s="13"/>
      <c r="V317" s="13"/>
      <c r="W317" s="13"/>
      <c r="X317" s="13"/>
      <c r="Y317" s="13">
        <v>1</v>
      </c>
      <c r="Z317" s="13"/>
      <c r="AA317" s="13"/>
      <c r="AB317" s="13"/>
      <c r="AC317" s="13"/>
      <c r="AD317" s="13"/>
      <c r="AE317" s="13"/>
      <c r="AF317" s="13"/>
      <c r="AG317" s="13"/>
    </row>
    <row r="318" spans="1:33" ht="69.95" customHeight="1" x14ac:dyDescent="0.25">
      <c r="A318" s="8"/>
      <c r="B318" s="8" t="s">
        <v>708</v>
      </c>
      <c r="C318" s="8" t="s">
        <v>697</v>
      </c>
      <c r="D318" s="8">
        <v>43862</v>
      </c>
      <c r="E318" s="8" t="str">
        <f t="shared" si="24"/>
        <v>FL6DRASUE03-TAUPE</v>
      </c>
      <c r="F318" s="8" t="s">
        <v>61</v>
      </c>
      <c r="G318" s="8" t="s">
        <v>41</v>
      </c>
      <c r="H318" s="8" t="s">
        <v>3</v>
      </c>
      <c r="I318" s="8" t="s">
        <v>15</v>
      </c>
      <c r="J318" s="8" t="s">
        <v>62</v>
      </c>
      <c r="K318" s="9">
        <v>54</v>
      </c>
      <c r="L318" s="9">
        <f t="shared" si="21"/>
        <v>162</v>
      </c>
      <c r="M318" s="10">
        <v>0.35</v>
      </c>
      <c r="N318" s="11">
        <f t="shared" si="22"/>
        <v>35.1</v>
      </c>
      <c r="O318" s="11">
        <f t="shared" si="23"/>
        <v>105.30000000000001</v>
      </c>
      <c r="P318" s="12">
        <v>135</v>
      </c>
      <c r="Q318" s="21">
        <v>3</v>
      </c>
      <c r="R318" s="13">
        <v>1</v>
      </c>
      <c r="S318" s="13">
        <v>1</v>
      </c>
      <c r="T318" s="13"/>
      <c r="U318" s="13"/>
      <c r="V318" s="13"/>
      <c r="W318" s="13"/>
      <c r="X318" s="13"/>
      <c r="Y318" s="13"/>
      <c r="Z318" s="13"/>
      <c r="AA318" s="13">
        <v>1</v>
      </c>
      <c r="AB318" s="13"/>
      <c r="AC318" s="13"/>
      <c r="AD318" s="13"/>
      <c r="AE318" s="13"/>
      <c r="AF318" s="13"/>
      <c r="AG318" s="13"/>
    </row>
    <row r="319" spans="1:33" ht="69.95" customHeight="1" x14ac:dyDescent="0.25">
      <c r="A319" s="8"/>
      <c r="B319" s="8" t="s">
        <v>708</v>
      </c>
      <c r="C319" s="8" t="s">
        <v>697</v>
      </c>
      <c r="D319" s="8">
        <v>43862</v>
      </c>
      <c r="E319" s="8" t="str">
        <f t="shared" si="24"/>
        <v>FL6EEILEA03-BEIGE NEUTRO</v>
      </c>
      <c r="F319" s="8" t="s">
        <v>70</v>
      </c>
      <c r="G319" s="8" t="s">
        <v>71</v>
      </c>
      <c r="H319" s="8" t="s">
        <v>3</v>
      </c>
      <c r="I319" s="8" t="s">
        <v>15</v>
      </c>
      <c r="J319" s="8" t="s">
        <v>72</v>
      </c>
      <c r="K319" s="9">
        <v>63.6</v>
      </c>
      <c r="L319" s="9">
        <f t="shared" si="21"/>
        <v>254.4</v>
      </c>
      <c r="M319" s="10">
        <v>0.35</v>
      </c>
      <c r="N319" s="11">
        <f t="shared" si="22"/>
        <v>41.34</v>
      </c>
      <c r="O319" s="11">
        <f t="shared" si="23"/>
        <v>165.36</v>
      </c>
      <c r="P319" s="12">
        <v>159</v>
      </c>
      <c r="Q319" s="21">
        <v>4</v>
      </c>
      <c r="R319" s="13"/>
      <c r="S319" s="13"/>
      <c r="T319" s="13"/>
      <c r="U319" s="13">
        <v>1</v>
      </c>
      <c r="V319" s="13"/>
      <c r="W319" s="13">
        <v>2</v>
      </c>
      <c r="X319" s="13"/>
      <c r="Y319" s="13"/>
      <c r="Z319" s="13"/>
      <c r="AA319" s="13"/>
      <c r="AB319" s="13">
        <v>1</v>
      </c>
      <c r="AC319" s="13"/>
      <c r="AD319" s="13"/>
      <c r="AE319" s="13"/>
      <c r="AF319" s="13"/>
      <c r="AG319" s="13"/>
    </row>
    <row r="320" spans="1:33" ht="69.95" customHeight="1" x14ac:dyDescent="0.25">
      <c r="A320" s="8"/>
      <c r="B320" s="8" t="s">
        <v>708</v>
      </c>
      <c r="C320" s="8" t="s">
        <v>697</v>
      </c>
      <c r="D320" s="8">
        <v>43862</v>
      </c>
      <c r="E320" s="8" t="str">
        <f t="shared" si="24"/>
        <v>FL6EEILEA03-BLACK</v>
      </c>
      <c r="F320" s="8" t="s">
        <v>70</v>
      </c>
      <c r="G320" s="8" t="s">
        <v>12</v>
      </c>
      <c r="H320" s="8" t="s">
        <v>3</v>
      </c>
      <c r="I320" s="8" t="s">
        <v>15</v>
      </c>
      <c r="J320" s="8" t="s">
        <v>72</v>
      </c>
      <c r="K320" s="9">
        <v>63.6</v>
      </c>
      <c r="L320" s="9">
        <f t="shared" si="21"/>
        <v>890.4</v>
      </c>
      <c r="M320" s="10">
        <v>0.35</v>
      </c>
      <c r="N320" s="11">
        <f t="shared" si="22"/>
        <v>41.34</v>
      </c>
      <c r="O320" s="11">
        <f t="shared" si="23"/>
        <v>578.76</v>
      </c>
      <c r="P320" s="12">
        <v>159</v>
      </c>
      <c r="Q320" s="21">
        <v>14</v>
      </c>
      <c r="R320" s="13"/>
      <c r="S320" s="13">
        <v>3</v>
      </c>
      <c r="T320" s="13"/>
      <c r="U320" s="13">
        <v>3</v>
      </c>
      <c r="V320" s="13"/>
      <c r="W320" s="13">
        <v>2</v>
      </c>
      <c r="X320" s="13"/>
      <c r="Y320" s="13">
        <v>1</v>
      </c>
      <c r="Z320" s="13"/>
      <c r="AA320" s="13">
        <v>5</v>
      </c>
      <c r="AB320" s="13"/>
      <c r="AC320" s="13"/>
      <c r="AD320" s="13"/>
      <c r="AE320" s="13"/>
      <c r="AF320" s="13"/>
      <c r="AG320" s="13"/>
    </row>
    <row r="321" spans="1:33" ht="69.95" customHeight="1" x14ac:dyDescent="0.25">
      <c r="A321" s="8"/>
      <c r="B321" s="8" t="s">
        <v>708</v>
      </c>
      <c r="C321" s="8" t="s">
        <v>697</v>
      </c>
      <c r="D321" s="8">
        <v>43862</v>
      </c>
      <c r="E321" s="8" t="str">
        <f t="shared" si="24"/>
        <v>FL6EI2PEL03-SILVER</v>
      </c>
      <c r="F321" s="8" t="s">
        <v>413</v>
      </c>
      <c r="G321" s="8" t="s">
        <v>22</v>
      </c>
      <c r="H321" s="8" t="s">
        <v>3</v>
      </c>
      <c r="I321" s="8" t="s">
        <v>15</v>
      </c>
      <c r="J321" s="8" t="s">
        <v>414</v>
      </c>
      <c r="K321" s="9">
        <v>58</v>
      </c>
      <c r="L321" s="9">
        <f t="shared" si="21"/>
        <v>348</v>
      </c>
      <c r="M321" s="10">
        <v>0.35</v>
      </c>
      <c r="N321" s="11">
        <f t="shared" si="22"/>
        <v>37.700000000000003</v>
      </c>
      <c r="O321" s="11">
        <f t="shared" si="23"/>
        <v>226.20000000000002</v>
      </c>
      <c r="P321" s="12">
        <v>145</v>
      </c>
      <c r="Q321" s="21">
        <v>6</v>
      </c>
      <c r="R321" s="13"/>
      <c r="S321" s="13"/>
      <c r="T321" s="13"/>
      <c r="U321" s="13">
        <v>2</v>
      </c>
      <c r="V321" s="13"/>
      <c r="W321" s="13">
        <v>2</v>
      </c>
      <c r="X321" s="13"/>
      <c r="Y321" s="13">
        <v>1</v>
      </c>
      <c r="Z321" s="13"/>
      <c r="AA321" s="13">
        <v>1</v>
      </c>
      <c r="AB321" s="13"/>
      <c r="AC321" s="13"/>
      <c r="AD321" s="13"/>
      <c r="AE321" s="13"/>
      <c r="AF321" s="13"/>
      <c r="AG321" s="13"/>
    </row>
    <row r="322" spans="1:33" ht="69.95" customHeight="1" x14ac:dyDescent="0.25">
      <c r="A322" s="8"/>
      <c r="B322" s="8" t="s">
        <v>708</v>
      </c>
      <c r="C322" s="8" t="s">
        <v>697</v>
      </c>
      <c r="D322" s="8">
        <v>43862</v>
      </c>
      <c r="E322" s="8" t="str">
        <f t="shared" si="24"/>
        <v>FL6EIALEA03-BEIGE NEUTRO</v>
      </c>
      <c r="F322" s="8" t="s">
        <v>307</v>
      </c>
      <c r="G322" s="8" t="s">
        <v>71</v>
      </c>
      <c r="H322" s="8" t="s">
        <v>3</v>
      </c>
      <c r="I322" s="8" t="s">
        <v>15</v>
      </c>
      <c r="J322" s="8" t="s">
        <v>308</v>
      </c>
      <c r="K322" s="9">
        <v>58</v>
      </c>
      <c r="L322" s="9">
        <f t="shared" si="21"/>
        <v>116</v>
      </c>
      <c r="M322" s="10">
        <v>0.35</v>
      </c>
      <c r="N322" s="11">
        <f t="shared" si="22"/>
        <v>37.700000000000003</v>
      </c>
      <c r="O322" s="11">
        <f t="shared" si="23"/>
        <v>75.400000000000006</v>
      </c>
      <c r="P322" s="12">
        <v>145</v>
      </c>
      <c r="Q322" s="21">
        <v>2</v>
      </c>
      <c r="R322" s="13"/>
      <c r="S322" s="13"/>
      <c r="T322" s="13"/>
      <c r="U322" s="13">
        <v>1</v>
      </c>
      <c r="V322" s="13"/>
      <c r="W322" s="13"/>
      <c r="X322" s="13"/>
      <c r="Y322" s="13"/>
      <c r="Z322" s="13"/>
      <c r="AA322" s="13">
        <v>1</v>
      </c>
      <c r="AB322" s="13"/>
      <c r="AC322" s="13"/>
      <c r="AD322" s="13"/>
      <c r="AE322" s="13"/>
      <c r="AF322" s="13"/>
      <c r="AG322" s="13"/>
    </row>
    <row r="323" spans="1:33" ht="69.95" customHeight="1" x14ac:dyDescent="0.25">
      <c r="A323" s="8"/>
      <c r="B323" s="8" t="s">
        <v>708</v>
      </c>
      <c r="C323" s="8" t="s">
        <v>697</v>
      </c>
      <c r="D323" s="8">
        <v>43862</v>
      </c>
      <c r="E323" s="8" t="str">
        <f t="shared" si="24"/>
        <v>FL6EIYLEA03-BLACK</v>
      </c>
      <c r="F323" s="8" t="s">
        <v>67</v>
      </c>
      <c r="G323" s="8" t="s">
        <v>12</v>
      </c>
      <c r="H323" s="8" t="s">
        <v>3</v>
      </c>
      <c r="I323" s="8" t="s">
        <v>15</v>
      </c>
      <c r="J323" s="8" t="s">
        <v>68</v>
      </c>
      <c r="K323" s="9">
        <v>63.6</v>
      </c>
      <c r="L323" s="9">
        <f t="shared" ref="L323:L386" si="25">K323*Q323</f>
        <v>254.4</v>
      </c>
      <c r="M323" s="10">
        <v>0.35</v>
      </c>
      <c r="N323" s="11">
        <f t="shared" si="22"/>
        <v>41.34</v>
      </c>
      <c r="O323" s="11">
        <f t="shared" si="23"/>
        <v>165.36</v>
      </c>
      <c r="P323" s="12">
        <v>159</v>
      </c>
      <c r="Q323" s="21">
        <v>4</v>
      </c>
      <c r="R323" s="13"/>
      <c r="S323" s="13"/>
      <c r="T323" s="13"/>
      <c r="U323" s="13">
        <v>3</v>
      </c>
      <c r="V323" s="13"/>
      <c r="W323" s="13">
        <v>1</v>
      </c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</row>
    <row r="324" spans="1:33" ht="69.95" customHeight="1" x14ac:dyDescent="0.25">
      <c r="A324" s="8"/>
      <c r="B324" s="8" t="s">
        <v>708</v>
      </c>
      <c r="C324" s="8" t="s">
        <v>697</v>
      </c>
      <c r="D324" s="8">
        <v>43862</v>
      </c>
      <c r="E324" s="8" t="str">
        <f t="shared" si="24"/>
        <v>FL6EIYLEA03-CORAL</v>
      </c>
      <c r="F324" s="8" t="s">
        <v>67</v>
      </c>
      <c r="G324" s="8" t="s">
        <v>69</v>
      </c>
      <c r="H324" s="8" t="s">
        <v>3</v>
      </c>
      <c r="I324" s="8" t="s">
        <v>15</v>
      </c>
      <c r="J324" s="8" t="s">
        <v>68</v>
      </c>
      <c r="K324" s="9">
        <v>63.6</v>
      </c>
      <c r="L324" s="9">
        <f t="shared" si="25"/>
        <v>445.2</v>
      </c>
      <c r="M324" s="10">
        <v>0.35</v>
      </c>
      <c r="N324" s="11">
        <f t="shared" ref="N324:N387" si="26">K324*0.65</f>
        <v>41.34</v>
      </c>
      <c r="O324" s="11">
        <f t="shared" ref="O324:O387" si="27">SUM(N324*Q324)</f>
        <v>289.38</v>
      </c>
      <c r="P324" s="12">
        <v>159</v>
      </c>
      <c r="Q324" s="21">
        <v>7</v>
      </c>
      <c r="R324" s="13"/>
      <c r="S324" s="13">
        <v>1</v>
      </c>
      <c r="T324" s="13"/>
      <c r="U324" s="13"/>
      <c r="V324" s="13"/>
      <c r="W324" s="13">
        <v>2</v>
      </c>
      <c r="X324" s="13"/>
      <c r="Y324" s="13">
        <v>2</v>
      </c>
      <c r="Z324" s="13"/>
      <c r="AA324" s="13">
        <v>1</v>
      </c>
      <c r="AB324" s="13">
        <v>1</v>
      </c>
      <c r="AC324" s="13"/>
      <c r="AD324" s="13"/>
      <c r="AE324" s="13"/>
      <c r="AF324" s="13"/>
      <c r="AG324" s="13"/>
    </row>
    <row r="325" spans="1:33" ht="69.95" customHeight="1" x14ac:dyDescent="0.25">
      <c r="A325" s="8"/>
      <c r="B325" s="8" t="s">
        <v>708</v>
      </c>
      <c r="C325" s="8" t="s">
        <v>697</v>
      </c>
      <c r="D325" s="8">
        <v>43862</v>
      </c>
      <c r="E325" s="8" t="str">
        <f t="shared" si="24"/>
        <v>FL6EIYLEA03-WHITE</v>
      </c>
      <c r="F325" s="8" t="s">
        <v>67</v>
      </c>
      <c r="G325" s="8" t="s">
        <v>29</v>
      </c>
      <c r="H325" s="8" t="s">
        <v>3</v>
      </c>
      <c r="I325" s="8" t="s">
        <v>15</v>
      </c>
      <c r="J325" s="8" t="s">
        <v>68</v>
      </c>
      <c r="K325" s="9">
        <v>63.6</v>
      </c>
      <c r="L325" s="9">
        <f t="shared" si="25"/>
        <v>508.8</v>
      </c>
      <c r="M325" s="10">
        <v>0.35</v>
      </c>
      <c r="N325" s="11">
        <f t="shared" si="26"/>
        <v>41.34</v>
      </c>
      <c r="O325" s="11">
        <f t="shared" si="27"/>
        <v>330.72</v>
      </c>
      <c r="P325" s="12">
        <v>159</v>
      </c>
      <c r="Q325" s="21">
        <v>8</v>
      </c>
      <c r="R325" s="13">
        <v>1</v>
      </c>
      <c r="S325" s="13">
        <v>1</v>
      </c>
      <c r="T325" s="13"/>
      <c r="U325" s="13"/>
      <c r="V325" s="13"/>
      <c r="W325" s="13">
        <v>2</v>
      </c>
      <c r="X325" s="13"/>
      <c r="Y325" s="13">
        <v>2</v>
      </c>
      <c r="Z325" s="13"/>
      <c r="AA325" s="13">
        <v>2</v>
      </c>
      <c r="AB325" s="13"/>
      <c r="AC325" s="13"/>
      <c r="AD325" s="13"/>
      <c r="AE325" s="13"/>
      <c r="AF325" s="13"/>
      <c r="AG325" s="13"/>
    </row>
    <row r="326" spans="1:33" ht="69.95" customHeight="1" x14ac:dyDescent="0.25">
      <c r="A326" s="8"/>
      <c r="B326" s="8" t="s">
        <v>708</v>
      </c>
      <c r="C326" s="8" t="s">
        <v>697</v>
      </c>
      <c r="D326" s="8">
        <v>43862</v>
      </c>
      <c r="E326" s="8" t="str">
        <f t="shared" si="24"/>
        <v>FL6ELNLEA03-BLACK</v>
      </c>
      <c r="F326" s="8" t="s">
        <v>57</v>
      </c>
      <c r="G326" s="8" t="s">
        <v>12</v>
      </c>
      <c r="H326" s="8" t="s">
        <v>3</v>
      </c>
      <c r="I326" s="8" t="s">
        <v>15</v>
      </c>
      <c r="J326" s="8" t="s">
        <v>58</v>
      </c>
      <c r="K326" s="9">
        <v>59.6</v>
      </c>
      <c r="L326" s="9">
        <f t="shared" si="25"/>
        <v>178.8</v>
      </c>
      <c r="M326" s="10">
        <v>0.35</v>
      </c>
      <c r="N326" s="11">
        <f t="shared" si="26"/>
        <v>38.74</v>
      </c>
      <c r="O326" s="11">
        <f t="shared" si="27"/>
        <v>116.22</v>
      </c>
      <c r="P326" s="12">
        <v>149</v>
      </c>
      <c r="Q326" s="21">
        <v>3</v>
      </c>
      <c r="R326" s="13"/>
      <c r="S326" s="13"/>
      <c r="T326" s="13"/>
      <c r="U326" s="13"/>
      <c r="V326" s="13"/>
      <c r="W326" s="13">
        <v>2</v>
      </c>
      <c r="X326" s="13"/>
      <c r="Y326" s="13">
        <v>1</v>
      </c>
      <c r="Z326" s="13"/>
      <c r="AA326" s="13"/>
      <c r="AB326" s="13"/>
      <c r="AC326" s="13"/>
      <c r="AD326" s="13"/>
      <c r="AE326" s="13"/>
      <c r="AF326" s="13"/>
      <c r="AG326" s="13"/>
    </row>
    <row r="327" spans="1:33" ht="69.95" customHeight="1" x14ac:dyDescent="0.25">
      <c r="A327" s="8"/>
      <c r="B327" s="8" t="s">
        <v>708</v>
      </c>
      <c r="C327" s="8" t="s">
        <v>697</v>
      </c>
      <c r="D327" s="8">
        <v>43862</v>
      </c>
      <c r="E327" s="8" t="str">
        <f t="shared" si="24"/>
        <v>FL6ELNLEA03-WHITE</v>
      </c>
      <c r="F327" s="8" t="s">
        <v>57</v>
      </c>
      <c r="G327" s="8" t="s">
        <v>29</v>
      </c>
      <c r="H327" s="8" t="s">
        <v>3</v>
      </c>
      <c r="I327" s="8" t="s">
        <v>15</v>
      </c>
      <c r="J327" s="8" t="s">
        <v>58</v>
      </c>
      <c r="K327" s="9">
        <v>59.6</v>
      </c>
      <c r="L327" s="9">
        <f t="shared" si="25"/>
        <v>238.4</v>
      </c>
      <c r="M327" s="10">
        <v>0.35</v>
      </c>
      <c r="N327" s="11">
        <f t="shared" si="26"/>
        <v>38.74</v>
      </c>
      <c r="O327" s="11">
        <f t="shared" si="27"/>
        <v>154.96</v>
      </c>
      <c r="P327" s="12">
        <v>149</v>
      </c>
      <c r="Q327" s="21">
        <v>4</v>
      </c>
      <c r="R327" s="13"/>
      <c r="S327" s="13">
        <v>1</v>
      </c>
      <c r="T327" s="13"/>
      <c r="U327" s="13">
        <v>1</v>
      </c>
      <c r="V327" s="13"/>
      <c r="W327" s="13"/>
      <c r="X327" s="13"/>
      <c r="Y327" s="13">
        <v>2</v>
      </c>
      <c r="Z327" s="13"/>
      <c r="AA327" s="13"/>
      <c r="AB327" s="13"/>
      <c r="AC327" s="13"/>
      <c r="AD327" s="13"/>
      <c r="AE327" s="13"/>
      <c r="AF327" s="13"/>
      <c r="AG327" s="13"/>
    </row>
    <row r="328" spans="1:33" ht="69.95" customHeight="1" x14ac:dyDescent="0.25">
      <c r="A328" s="8"/>
      <c r="B328" s="8" t="s">
        <v>708</v>
      </c>
      <c r="C328" s="8" t="s">
        <v>697</v>
      </c>
      <c r="D328" s="8">
        <v>43862</v>
      </c>
      <c r="E328" s="8" t="str">
        <f t="shared" si="24"/>
        <v>FL6EVALEA03-WHITE</v>
      </c>
      <c r="F328" s="8" t="s">
        <v>65</v>
      </c>
      <c r="G328" s="8" t="s">
        <v>29</v>
      </c>
      <c r="H328" s="8" t="s">
        <v>3</v>
      </c>
      <c r="I328" s="8" t="s">
        <v>15</v>
      </c>
      <c r="J328" s="8" t="s">
        <v>66</v>
      </c>
      <c r="K328" s="9">
        <v>54</v>
      </c>
      <c r="L328" s="9">
        <f t="shared" si="25"/>
        <v>162</v>
      </c>
      <c r="M328" s="10">
        <v>0.35</v>
      </c>
      <c r="N328" s="11">
        <f t="shared" si="26"/>
        <v>35.1</v>
      </c>
      <c r="O328" s="11">
        <f t="shared" si="27"/>
        <v>105.30000000000001</v>
      </c>
      <c r="P328" s="12">
        <v>135</v>
      </c>
      <c r="Q328" s="21">
        <v>3</v>
      </c>
      <c r="R328" s="13">
        <v>1</v>
      </c>
      <c r="S328" s="13"/>
      <c r="T328" s="13"/>
      <c r="U328" s="13"/>
      <c r="V328" s="13"/>
      <c r="W328" s="13"/>
      <c r="X328" s="13"/>
      <c r="Y328" s="13">
        <v>1</v>
      </c>
      <c r="Z328" s="13"/>
      <c r="AA328" s="13"/>
      <c r="AB328" s="13">
        <v>1</v>
      </c>
      <c r="AC328" s="13"/>
      <c r="AD328" s="13"/>
      <c r="AE328" s="13"/>
      <c r="AF328" s="13"/>
      <c r="AG328" s="13"/>
    </row>
    <row r="329" spans="1:33" ht="69.95" customHeight="1" x14ac:dyDescent="0.25">
      <c r="A329" s="8"/>
      <c r="B329" s="8" t="s">
        <v>708</v>
      </c>
      <c r="C329" s="8" t="s">
        <v>697</v>
      </c>
      <c r="D329" s="8">
        <v>43862</v>
      </c>
      <c r="E329" s="8" t="str">
        <f t="shared" si="24"/>
        <v>FL6FIIFAP12-Lime</v>
      </c>
      <c r="F329" s="8" t="s">
        <v>305</v>
      </c>
      <c r="G329" s="8" t="s">
        <v>366</v>
      </c>
      <c r="H329" s="8" t="s">
        <v>3</v>
      </c>
      <c r="I329" s="8" t="s">
        <v>218</v>
      </c>
      <c r="J329" s="8" t="s">
        <v>306</v>
      </c>
      <c r="K329" s="9">
        <v>46</v>
      </c>
      <c r="L329" s="9">
        <f t="shared" si="25"/>
        <v>46</v>
      </c>
      <c r="M329" s="10">
        <v>0.35</v>
      </c>
      <c r="N329" s="11">
        <f t="shared" si="26"/>
        <v>29.900000000000002</v>
      </c>
      <c r="O329" s="11">
        <f t="shared" si="27"/>
        <v>29.900000000000002</v>
      </c>
      <c r="P329" s="12">
        <v>115</v>
      </c>
      <c r="Q329" s="21">
        <v>1</v>
      </c>
      <c r="R329" s="13"/>
      <c r="S329" s="13"/>
      <c r="T329" s="13"/>
      <c r="U329" s="13">
        <v>1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</row>
    <row r="330" spans="1:33" ht="69.95" customHeight="1" x14ac:dyDescent="0.25">
      <c r="A330" s="8"/>
      <c r="B330" s="8" t="s">
        <v>708</v>
      </c>
      <c r="C330" s="8" t="s">
        <v>697</v>
      </c>
      <c r="D330" s="8">
        <v>43862</v>
      </c>
      <c r="E330" s="8" t="str">
        <f t="shared" si="24"/>
        <v>FL6GAEFAP04-BLACK</v>
      </c>
      <c r="F330" s="8" t="s">
        <v>81</v>
      </c>
      <c r="G330" s="8" t="s">
        <v>12</v>
      </c>
      <c r="H330" s="8" t="s">
        <v>3</v>
      </c>
      <c r="I330" s="8" t="s">
        <v>15</v>
      </c>
      <c r="J330" s="8" t="s">
        <v>82</v>
      </c>
      <c r="K330" s="9">
        <v>62</v>
      </c>
      <c r="L330" s="9">
        <f t="shared" si="25"/>
        <v>558</v>
      </c>
      <c r="M330" s="10">
        <v>0.35</v>
      </c>
      <c r="N330" s="11">
        <f t="shared" si="26"/>
        <v>40.300000000000004</v>
      </c>
      <c r="O330" s="11">
        <f t="shared" si="27"/>
        <v>362.70000000000005</v>
      </c>
      <c r="P330" s="12">
        <v>155</v>
      </c>
      <c r="Q330" s="21">
        <v>9</v>
      </c>
      <c r="R330" s="13"/>
      <c r="S330" s="13"/>
      <c r="T330" s="13"/>
      <c r="U330" s="13"/>
      <c r="V330" s="13">
        <v>1</v>
      </c>
      <c r="W330" s="13">
        <v>2</v>
      </c>
      <c r="X330" s="13">
        <v>1</v>
      </c>
      <c r="Y330" s="13">
        <v>3</v>
      </c>
      <c r="Z330" s="13"/>
      <c r="AA330" s="13">
        <v>1</v>
      </c>
      <c r="AB330" s="13">
        <v>1</v>
      </c>
      <c r="AC330" s="13"/>
      <c r="AD330" s="13"/>
      <c r="AE330" s="13"/>
      <c r="AF330" s="13"/>
      <c r="AG330" s="13"/>
    </row>
    <row r="331" spans="1:33" ht="69.95" customHeight="1" x14ac:dyDescent="0.25">
      <c r="A331" s="8"/>
      <c r="B331" s="8" t="s">
        <v>708</v>
      </c>
      <c r="C331" s="8" t="s">
        <v>697</v>
      </c>
      <c r="D331" s="8">
        <v>43862</v>
      </c>
      <c r="E331" s="8" t="str">
        <f t="shared" si="24"/>
        <v>FL6GAEFAP04-GOLD</v>
      </c>
      <c r="F331" s="8" t="s">
        <v>81</v>
      </c>
      <c r="G331" s="8" t="s">
        <v>39</v>
      </c>
      <c r="H331" s="8" t="s">
        <v>3</v>
      </c>
      <c r="I331" s="8" t="s">
        <v>15</v>
      </c>
      <c r="J331" s="8" t="s">
        <v>82</v>
      </c>
      <c r="K331" s="9">
        <v>62</v>
      </c>
      <c r="L331" s="9">
        <f t="shared" si="25"/>
        <v>186</v>
      </c>
      <c r="M331" s="10">
        <v>0.35</v>
      </c>
      <c r="N331" s="11">
        <f t="shared" si="26"/>
        <v>40.300000000000004</v>
      </c>
      <c r="O331" s="11">
        <f t="shared" si="27"/>
        <v>120.9</v>
      </c>
      <c r="P331" s="12">
        <v>155</v>
      </c>
      <c r="Q331" s="21">
        <v>3</v>
      </c>
      <c r="R331" s="13"/>
      <c r="S331" s="13"/>
      <c r="T331" s="13"/>
      <c r="U331" s="13">
        <v>1</v>
      </c>
      <c r="V331" s="13"/>
      <c r="W331" s="13">
        <v>1</v>
      </c>
      <c r="X331" s="13"/>
      <c r="Y331" s="13">
        <v>1</v>
      </c>
      <c r="Z331" s="13"/>
      <c r="AA331" s="13"/>
      <c r="AB331" s="13"/>
      <c r="AC331" s="13"/>
      <c r="AD331" s="13"/>
      <c r="AE331" s="13"/>
      <c r="AF331" s="13"/>
      <c r="AG331" s="13"/>
    </row>
    <row r="332" spans="1:33" ht="69.95" customHeight="1" x14ac:dyDescent="0.25">
      <c r="A332" s="8"/>
      <c r="B332" s="8" t="s">
        <v>708</v>
      </c>
      <c r="C332" s="8" t="s">
        <v>697</v>
      </c>
      <c r="D332" s="8">
        <v>43862</v>
      </c>
      <c r="E332" s="8" t="str">
        <f t="shared" si="24"/>
        <v>FL6GE2LEA21-COGNAC</v>
      </c>
      <c r="F332" s="8" t="s">
        <v>73</v>
      </c>
      <c r="G332" s="8" t="s">
        <v>75</v>
      </c>
      <c r="H332" s="8" t="s">
        <v>3</v>
      </c>
      <c r="I332" s="8" t="s">
        <v>74</v>
      </c>
      <c r="J332" s="8" t="s">
        <v>76</v>
      </c>
      <c r="K332" s="9">
        <v>39.6</v>
      </c>
      <c r="L332" s="9">
        <f t="shared" si="25"/>
        <v>158.4</v>
      </c>
      <c r="M332" s="10">
        <v>0.35</v>
      </c>
      <c r="N332" s="11">
        <f t="shared" si="26"/>
        <v>25.740000000000002</v>
      </c>
      <c r="O332" s="11">
        <f t="shared" si="27"/>
        <v>102.96000000000001</v>
      </c>
      <c r="P332" s="12">
        <v>99</v>
      </c>
      <c r="Q332" s="21">
        <v>4</v>
      </c>
      <c r="R332" s="13"/>
      <c r="S332" s="13"/>
      <c r="T332" s="13"/>
      <c r="U332" s="13">
        <v>1</v>
      </c>
      <c r="V332" s="13"/>
      <c r="W332" s="13">
        <v>3</v>
      </c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</row>
    <row r="333" spans="1:33" ht="69.95" customHeight="1" x14ac:dyDescent="0.25">
      <c r="A333" s="8"/>
      <c r="B333" s="8" t="s">
        <v>708</v>
      </c>
      <c r="C333" s="8" t="s">
        <v>697</v>
      </c>
      <c r="D333" s="8">
        <v>43862</v>
      </c>
      <c r="E333" s="8" t="str">
        <f t="shared" si="24"/>
        <v>FL6GIELEA03-BLACK</v>
      </c>
      <c r="F333" s="8" t="s">
        <v>77</v>
      </c>
      <c r="G333" s="8" t="s">
        <v>12</v>
      </c>
      <c r="H333" s="8" t="s">
        <v>3</v>
      </c>
      <c r="I333" s="8" t="s">
        <v>15</v>
      </c>
      <c r="J333" s="8" t="s">
        <v>78</v>
      </c>
      <c r="K333" s="9">
        <v>46</v>
      </c>
      <c r="L333" s="9">
        <f t="shared" si="25"/>
        <v>138</v>
      </c>
      <c r="M333" s="10">
        <v>0.35</v>
      </c>
      <c r="N333" s="11">
        <f t="shared" si="26"/>
        <v>29.900000000000002</v>
      </c>
      <c r="O333" s="11">
        <f t="shared" si="27"/>
        <v>89.7</v>
      </c>
      <c r="P333" s="12">
        <v>115</v>
      </c>
      <c r="Q333" s="21">
        <v>3</v>
      </c>
      <c r="R333" s="13"/>
      <c r="S333" s="13">
        <v>1</v>
      </c>
      <c r="T333" s="13"/>
      <c r="U333" s="13">
        <v>2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</row>
    <row r="334" spans="1:33" ht="69.95" customHeight="1" x14ac:dyDescent="0.25">
      <c r="A334" s="8"/>
      <c r="B334" s="8" t="s">
        <v>708</v>
      </c>
      <c r="C334" s="8" t="s">
        <v>697</v>
      </c>
      <c r="D334" s="8">
        <v>43862</v>
      </c>
      <c r="E334" s="8" t="str">
        <f t="shared" ref="E334:E370" si="28">CONCATENATE(F334,"-",G334)</f>
        <v>FL6GIELEA03-COGNAC</v>
      </c>
      <c r="F334" s="8" t="s">
        <v>77</v>
      </c>
      <c r="G334" s="8" t="s">
        <v>75</v>
      </c>
      <c r="H334" s="8" t="s">
        <v>3</v>
      </c>
      <c r="I334" s="8" t="s">
        <v>15</v>
      </c>
      <c r="J334" s="8" t="s">
        <v>78</v>
      </c>
      <c r="K334" s="9">
        <v>46</v>
      </c>
      <c r="L334" s="9">
        <f t="shared" si="25"/>
        <v>322</v>
      </c>
      <c r="M334" s="10">
        <v>0.35</v>
      </c>
      <c r="N334" s="11">
        <f t="shared" si="26"/>
        <v>29.900000000000002</v>
      </c>
      <c r="O334" s="11">
        <f t="shared" si="27"/>
        <v>209.3</v>
      </c>
      <c r="P334" s="12">
        <v>115</v>
      </c>
      <c r="Q334" s="21">
        <v>7</v>
      </c>
      <c r="R334" s="13">
        <v>2</v>
      </c>
      <c r="S334" s="13">
        <v>4</v>
      </c>
      <c r="T334" s="13"/>
      <c r="U334" s="13"/>
      <c r="V334" s="13"/>
      <c r="W334" s="13"/>
      <c r="X334" s="13"/>
      <c r="Y334" s="13">
        <v>1</v>
      </c>
      <c r="Z334" s="13"/>
      <c r="AA334" s="13"/>
      <c r="AB334" s="13"/>
      <c r="AC334" s="13"/>
      <c r="AD334" s="13"/>
      <c r="AE334" s="13"/>
      <c r="AF334" s="13"/>
      <c r="AG334" s="13"/>
    </row>
    <row r="335" spans="1:33" ht="69.95" customHeight="1" x14ac:dyDescent="0.25">
      <c r="A335" s="8"/>
      <c r="B335" s="8" t="s">
        <v>708</v>
      </c>
      <c r="C335" s="8" t="s">
        <v>697</v>
      </c>
      <c r="D335" s="8">
        <v>43862</v>
      </c>
      <c r="E335" s="8" t="str">
        <f t="shared" si="28"/>
        <v>FL6GIELEA03-WHITE</v>
      </c>
      <c r="F335" s="8" t="s">
        <v>77</v>
      </c>
      <c r="G335" s="8" t="s">
        <v>29</v>
      </c>
      <c r="H335" s="8" t="s">
        <v>3</v>
      </c>
      <c r="I335" s="8" t="s">
        <v>15</v>
      </c>
      <c r="J335" s="8" t="s">
        <v>78</v>
      </c>
      <c r="K335" s="9">
        <v>46</v>
      </c>
      <c r="L335" s="9">
        <f t="shared" si="25"/>
        <v>138</v>
      </c>
      <c r="M335" s="10">
        <v>0.35</v>
      </c>
      <c r="N335" s="11">
        <f t="shared" si="26"/>
        <v>29.900000000000002</v>
      </c>
      <c r="O335" s="11">
        <f t="shared" si="27"/>
        <v>89.7</v>
      </c>
      <c r="P335" s="12">
        <v>115</v>
      </c>
      <c r="Q335" s="21">
        <v>3</v>
      </c>
      <c r="R335" s="13"/>
      <c r="S335" s="13"/>
      <c r="T335" s="13"/>
      <c r="U335" s="13">
        <v>1</v>
      </c>
      <c r="V335" s="13"/>
      <c r="W335" s="13"/>
      <c r="X335" s="13"/>
      <c r="Y335" s="13">
        <v>1</v>
      </c>
      <c r="Z335" s="13"/>
      <c r="AA335" s="13">
        <v>1</v>
      </c>
      <c r="AB335" s="13"/>
      <c r="AC335" s="13"/>
      <c r="AD335" s="13"/>
      <c r="AE335" s="13"/>
      <c r="AF335" s="13"/>
      <c r="AG335" s="13"/>
    </row>
    <row r="336" spans="1:33" ht="69.95" customHeight="1" x14ac:dyDescent="0.25">
      <c r="A336" s="8"/>
      <c r="B336" s="8" t="s">
        <v>708</v>
      </c>
      <c r="C336" s="8" t="s">
        <v>697</v>
      </c>
      <c r="D336" s="8">
        <v>43862</v>
      </c>
      <c r="E336" s="8" t="str">
        <f t="shared" si="28"/>
        <v>FL6GL2FAL03-BROWN/OCRA</v>
      </c>
      <c r="F336" s="8" t="s">
        <v>415</v>
      </c>
      <c r="G336" s="8" t="s">
        <v>48</v>
      </c>
      <c r="H336" s="8" t="s">
        <v>3</v>
      </c>
      <c r="I336" s="8" t="s">
        <v>15</v>
      </c>
      <c r="J336" s="8" t="s">
        <v>416</v>
      </c>
      <c r="K336" s="9">
        <v>63.6</v>
      </c>
      <c r="L336" s="9">
        <f t="shared" si="25"/>
        <v>254.4</v>
      </c>
      <c r="M336" s="10">
        <v>0.35</v>
      </c>
      <c r="N336" s="11">
        <f t="shared" si="26"/>
        <v>41.34</v>
      </c>
      <c r="O336" s="11">
        <f t="shared" si="27"/>
        <v>165.36</v>
      </c>
      <c r="P336" s="12">
        <v>159</v>
      </c>
      <c r="Q336" s="21">
        <v>4</v>
      </c>
      <c r="R336" s="13"/>
      <c r="S336" s="13"/>
      <c r="T336" s="13"/>
      <c r="U336" s="13">
        <v>1</v>
      </c>
      <c r="V336" s="13"/>
      <c r="W336" s="13">
        <v>2</v>
      </c>
      <c r="X336" s="13"/>
      <c r="Y336" s="13"/>
      <c r="Z336" s="13"/>
      <c r="AA336" s="13">
        <v>1</v>
      </c>
      <c r="AB336" s="13"/>
      <c r="AC336" s="13"/>
      <c r="AD336" s="13"/>
      <c r="AE336" s="13"/>
      <c r="AF336" s="13"/>
      <c r="AG336" s="13"/>
    </row>
    <row r="337" spans="1:33" ht="69.95" customHeight="1" x14ac:dyDescent="0.25">
      <c r="A337" s="8"/>
      <c r="B337" s="8" t="s">
        <v>708</v>
      </c>
      <c r="C337" s="8" t="s">
        <v>697</v>
      </c>
      <c r="D337" s="8">
        <v>43862</v>
      </c>
      <c r="E337" s="8" t="str">
        <f t="shared" si="28"/>
        <v>FL6HY2LEL04-GOLD</v>
      </c>
      <c r="F337" s="8" t="s">
        <v>92</v>
      </c>
      <c r="G337" s="8" t="s">
        <v>39</v>
      </c>
      <c r="H337" s="8" t="s">
        <v>3</v>
      </c>
      <c r="I337" s="8" t="s">
        <v>15</v>
      </c>
      <c r="J337" s="8" t="s">
        <v>93</v>
      </c>
      <c r="K337" s="9">
        <v>54</v>
      </c>
      <c r="L337" s="9">
        <f t="shared" si="25"/>
        <v>324</v>
      </c>
      <c r="M337" s="10">
        <v>0.35</v>
      </c>
      <c r="N337" s="11">
        <f t="shared" si="26"/>
        <v>35.1</v>
      </c>
      <c r="O337" s="11">
        <f t="shared" si="27"/>
        <v>210.60000000000002</v>
      </c>
      <c r="P337" s="12">
        <v>135</v>
      </c>
      <c r="Q337" s="21">
        <v>6</v>
      </c>
      <c r="R337" s="13">
        <v>1</v>
      </c>
      <c r="S337" s="13"/>
      <c r="T337" s="13"/>
      <c r="U337" s="13"/>
      <c r="V337" s="13"/>
      <c r="W337" s="13">
        <v>1</v>
      </c>
      <c r="X337" s="13"/>
      <c r="Y337" s="13">
        <v>4</v>
      </c>
      <c r="Z337" s="13"/>
      <c r="AA337" s="13"/>
      <c r="AB337" s="13"/>
      <c r="AC337" s="13"/>
      <c r="AD337" s="13"/>
      <c r="AE337" s="13"/>
      <c r="AF337" s="13"/>
      <c r="AG337" s="13"/>
    </row>
    <row r="338" spans="1:33" ht="69.95" customHeight="1" x14ac:dyDescent="0.25">
      <c r="A338" s="8"/>
      <c r="B338" s="8" t="s">
        <v>708</v>
      </c>
      <c r="C338" s="8" t="s">
        <v>697</v>
      </c>
      <c r="D338" s="8">
        <v>43862</v>
      </c>
      <c r="E338" s="8" t="str">
        <f t="shared" si="28"/>
        <v>FL6HYYLEA04-BLACK</v>
      </c>
      <c r="F338" s="8" t="s">
        <v>592</v>
      </c>
      <c r="G338" s="8" t="s">
        <v>12</v>
      </c>
      <c r="H338" s="8" t="s">
        <v>3</v>
      </c>
      <c r="I338" s="8" t="s">
        <v>15</v>
      </c>
      <c r="J338" s="8" t="s">
        <v>593</v>
      </c>
      <c r="K338" s="9">
        <v>54</v>
      </c>
      <c r="L338" s="9">
        <f t="shared" si="25"/>
        <v>216</v>
      </c>
      <c r="M338" s="10">
        <v>0.35</v>
      </c>
      <c r="N338" s="11">
        <f t="shared" si="26"/>
        <v>35.1</v>
      </c>
      <c r="O338" s="11">
        <f t="shared" si="27"/>
        <v>140.4</v>
      </c>
      <c r="P338" s="12">
        <v>135</v>
      </c>
      <c r="Q338" s="21">
        <v>4</v>
      </c>
      <c r="R338" s="13"/>
      <c r="S338" s="13">
        <v>1</v>
      </c>
      <c r="T338" s="13"/>
      <c r="U338" s="13">
        <v>2</v>
      </c>
      <c r="V338" s="13"/>
      <c r="W338" s="13"/>
      <c r="X338" s="13"/>
      <c r="Y338" s="13"/>
      <c r="Z338" s="13"/>
      <c r="AA338" s="13"/>
      <c r="AB338" s="13">
        <v>1</v>
      </c>
      <c r="AC338" s="13"/>
      <c r="AD338" s="13"/>
      <c r="AE338" s="13"/>
      <c r="AF338" s="13"/>
      <c r="AG338" s="13"/>
    </row>
    <row r="339" spans="1:33" ht="69.95" customHeight="1" x14ac:dyDescent="0.25">
      <c r="A339" s="8"/>
      <c r="B339" s="8" t="s">
        <v>708</v>
      </c>
      <c r="C339" s="8" t="s">
        <v>697</v>
      </c>
      <c r="D339" s="8">
        <v>43862</v>
      </c>
      <c r="E339" s="8" t="str">
        <f t="shared" si="28"/>
        <v>FL6I2SPEL03-BLACK POIS + JUNGLE</v>
      </c>
      <c r="F339" s="8" t="s">
        <v>83</v>
      </c>
      <c r="G339" s="8" t="s">
        <v>30</v>
      </c>
      <c r="H339" s="8" t="s">
        <v>3</v>
      </c>
      <c r="I339" s="8" t="s">
        <v>15</v>
      </c>
      <c r="J339" s="8" t="s">
        <v>84</v>
      </c>
      <c r="K339" s="9">
        <v>59.6</v>
      </c>
      <c r="L339" s="9">
        <f t="shared" si="25"/>
        <v>476.8</v>
      </c>
      <c r="M339" s="10">
        <v>0.35</v>
      </c>
      <c r="N339" s="11">
        <f t="shared" si="26"/>
        <v>38.74</v>
      </c>
      <c r="O339" s="11">
        <f t="shared" si="27"/>
        <v>309.92</v>
      </c>
      <c r="P339" s="12">
        <v>149</v>
      </c>
      <c r="Q339" s="21">
        <v>8</v>
      </c>
      <c r="R339" s="13">
        <v>2</v>
      </c>
      <c r="S339" s="13">
        <v>1</v>
      </c>
      <c r="T339" s="13"/>
      <c r="U339" s="13"/>
      <c r="V339" s="13"/>
      <c r="W339" s="13">
        <v>2</v>
      </c>
      <c r="X339" s="13"/>
      <c r="Y339" s="13">
        <v>1</v>
      </c>
      <c r="Z339" s="13"/>
      <c r="AA339" s="13">
        <v>2</v>
      </c>
      <c r="AB339" s="13"/>
      <c r="AC339" s="13"/>
      <c r="AD339" s="13"/>
      <c r="AE339" s="13"/>
      <c r="AF339" s="13"/>
      <c r="AG339" s="13"/>
    </row>
    <row r="340" spans="1:33" ht="69.95" customHeight="1" x14ac:dyDescent="0.25">
      <c r="A340" s="8"/>
      <c r="B340" s="8" t="s">
        <v>708</v>
      </c>
      <c r="C340" s="8" t="s">
        <v>697</v>
      </c>
      <c r="D340" s="8">
        <v>43862</v>
      </c>
      <c r="E340" s="8" t="str">
        <f t="shared" si="28"/>
        <v>FL6IA2LEL03-GOLD</v>
      </c>
      <c r="F340" s="8" t="s">
        <v>85</v>
      </c>
      <c r="G340" s="8" t="s">
        <v>39</v>
      </c>
      <c r="H340" s="8" t="s">
        <v>3</v>
      </c>
      <c r="I340" s="8" t="s">
        <v>15</v>
      </c>
      <c r="J340" s="8" t="s">
        <v>86</v>
      </c>
      <c r="K340" s="9">
        <v>62</v>
      </c>
      <c r="L340" s="9">
        <f t="shared" si="25"/>
        <v>992</v>
      </c>
      <c r="M340" s="10">
        <v>0.35</v>
      </c>
      <c r="N340" s="11">
        <f t="shared" si="26"/>
        <v>40.300000000000004</v>
      </c>
      <c r="O340" s="11">
        <f t="shared" si="27"/>
        <v>644.80000000000007</v>
      </c>
      <c r="P340" s="12">
        <v>155</v>
      </c>
      <c r="Q340" s="21">
        <v>16</v>
      </c>
      <c r="R340" s="13"/>
      <c r="S340" s="13">
        <v>2</v>
      </c>
      <c r="T340" s="13"/>
      <c r="U340" s="13">
        <v>2</v>
      </c>
      <c r="V340" s="13"/>
      <c r="W340" s="13">
        <v>4</v>
      </c>
      <c r="X340" s="13"/>
      <c r="Y340" s="13">
        <v>5</v>
      </c>
      <c r="Z340" s="13"/>
      <c r="AA340" s="13">
        <v>3</v>
      </c>
      <c r="AB340" s="13"/>
      <c r="AC340" s="13"/>
      <c r="AD340" s="13"/>
      <c r="AE340" s="13"/>
      <c r="AF340" s="13"/>
      <c r="AG340" s="13"/>
    </row>
    <row r="341" spans="1:33" ht="69.95" customHeight="1" x14ac:dyDescent="0.25">
      <c r="A341" s="8"/>
      <c r="B341" s="8" t="s">
        <v>708</v>
      </c>
      <c r="C341" s="8" t="s">
        <v>697</v>
      </c>
      <c r="D341" s="8">
        <v>43862</v>
      </c>
      <c r="E341" s="8" t="str">
        <f t="shared" si="28"/>
        <v>FL6IA2LEL03-ROSE</v>
      </c>
      <c r="F341" s="8" t="s">
        <v>85</v>
      </c>
      <c r="G341" s="8" t="s">
        <v>87</v>
      </c>
      <c r="H341" s="8" t="s">
        <v>3</v>
      </c>
      <c r="I341" s="8" t="s">
        <v>15</v>
      </c>
      <c r="J341" s="8" t="s">
        <v>86</v>
      </c>
      <c r="K341" s="9">
        <v>62</v>
      </c>
      <c r="L341" s="9">
        <f t="shared" si="25"/>
        <v>558</v>
      </c>
      <c r="M341" s="10">
        <v>0.35</v>
      </c>
      <c r="N341" s="11">
        <f t="shared" si="26"/>
        <v>40.300000000000004</v>
      </c>
      <c r="O341" s="11">
        <f t="shared" si="27"/>
        <v>362.70000000000005</v>
      </c>
      <c r="P341" s="12">
        <v>155</v>
      </c>
      <c r="Q341" s="21">
        <v>9</v>
      </c>
      <c r="R341" s="13">
        <v>1</v>
      </c>
      <c r="S341" s="13"/>
      <c r="T341" s="13"/>
      <c r="U341" s="13">
        <v>2</v>
      </c>
      <c r="V341" s="13"/>
      <c r="W341" s="13">
        <v>3</v>
      </c>
      <c r="X341" s="13"/>
      <c r="Y341" s="13">
        <v>2</v>
      </c>
      <c r="Z341" s="13"/>
      <c r="AA341" s="13">
        <v>1</v>
      </c>
      <c r="AB341" s="13"/>
      <c r="AC341" s="13"/>
      <c r="AD341" s="13"/>
      <c r="AE341" s="13"/>
      <c r="AF341" s="13"/>
      <c r="AG341" s="13"/>
    </row>
    <row r="342" spans="1:33" ht="69.95" customHeight="1" x14ac:dyDescent="0.25">
      <c r="A342" s="8"/>
      <c r="B342" s="8" t="s">
        <v>708</v>
      </c>
      <c r="C342" s="8" t="s">
        <v>697</v>
      </c>
      <c r="D342" s="8">
        <v>43862</v>
      </c>
      <c r="E342" s="8" t="str">
        <f t="shared" si="28"/>
        <v>FL6IK2LEL03-GOLD</v>
      </c>
      <c r="F342" s="8" t="s">
        <v>79</v>
      </c>
      <c r="G342" s="8" t="s">
        <v>39</v>
      </c>
      <c r="H342" s="8" t="s">
        <v>3</v>
      </c>
      <c r="I342" s="8" t="s">
        <v>15</v>
      </c>
      <c r="J342" s="8" t="s">
        <v>80</v>
      </c>
      <c r="K342" s="9">
        <v>54</v>
      </c>
      <c r="L342" s="9">
        <f t="shared" si="25"/>
        <v>864</v>
      </c>
      <c r="M342" s="10">
        <v>0.35</v>
      </c>
      <c r="N342" s="11">
        <f t="shared" si="26"/>
        <v>35.1</v>
      </c>
      <c r="O342" s="11">
        <f t="shared" si="27"/>
        <v>561.6</v>
      </c>
      <c r="P342" s="12">
        <v>135</v>
      </c>
      <c r="Q342" s="21">
        <v>16</v>
      </c>
      <c r="R342" s="13"/>
      <c r="S342" s="13">
        <v>1</v>
      </c>
      <c r="T342" s="13"/>
      <c r="U342" s="13">
        <v>3</v>
      </c>
      <c r="V342" s="13"/>
      <c r="W342" s="13">
        <v>6</v>
      </c>
      <c r="X342" s="13"/>
      <c r="Y342" s="13">
        <v>4</v>
      </c>
      <c r="Z342" s="13"/>
      <c r="AA342" s="13">
        <v>2</v>
      </c>
      <c r="AB342" s="13"/>
      <c r="AC342" s="13"/>
      <c r="AD342" s="13"/>
      <c r="AE342" s="13"/>
      <c r="AF342" s="13"/>
      <c r="AG342" s="13"/>
    </row>
    <row r="343" spans="1:33" ht="69.95" customHeight="1" x14ac:dyDescent="0.25">
      <c r="A343" s="8"/>
      <c r="B343" s="8" t="s">
        <v>708</v>
      </c>
      <c r="C343" s="8" t="s">
        <v>697</v>
      </c>
      <c r="D343" s="8">
        <v>43862</v>
      </c>
      <c r="E343" s="8" t="str">
        <f t="shared" si="28"/>
        <v>FL6IK3LEL03-BLUE</v>
      </c>
      <c r="F343" s="8" t="s">
        <v>279</v>
      </c>
      <c r="G343" s="8" t="s">
        <v>35</v>
      </c>
      <c r="H343" s="8" t="s">
        <v>3</v>
      </c>
      <c r="I343" s="8" t="s">
        <v>15</v>
      </c>
      <c r="J343" s="8" t="s">
        <v>280</v>
      </c>
      <c r="K343" s="9">
        <v>54</v>
      </c>
      <c r="L343" s="9">
        <f t="shared" si="25"/>
        <v>972</v>
      </c>
      <c r="M343" s="10">
        <v>0.35</v>
      </c>
      <c r="N343" s="11">
        <f t="shared" si="26"/>
        <v>35.1</v>
      </c>
      <c r="O343" s="11">
        <f t="shared" si="27"/>
        <v>631.80000000000007</v>
      </c>
      <c r="P343" s="12">
        <v>135</v>
      </c>
      <c r="Q343" s="21">
        <v>18</v>
      </c>
      <c r="R343" s="13"/>
      <c r="S343" s="13">
        <v>3</v>
      </c>
      <c r="T343" s="13"/>
      <c r="U343" s="13">
        <v>1</v>
      </c>
      <c r="V343" s="13"/>
      <c r="W343" s="13">
        <v>7</v>
      </c>
      <c r="X343" s="13"/>
      <c r="Y343" s="13">
        <v>3</v>
      </c>
      <c r="Z343" s="13"/>
      <c r="AA343" s="13">
        <v>3</v>
      </c>
      <c r="AB343" s="13">
        <v>1</v>
      </c>
      <c r="AC343" s="13"/>
      <c r="AD343" s="13"/>
      <c r="AE343" s="13"/>
      <c r="AF343" s="13"/>
      <c r="AG343" s="13"/>
    </row>
    <row r="344" spans="1:33" ht="69.95" customHeight="1" x14ac:dyDescent="0.25">
      <c r="A344" s="8"/>
      <c r="B344" s="8" t="s">
        <v>708</v>
      </c>
      <c r="C344" s="8" t="s">
        <v>697</v>
      </c>
      <c r="D344" s="8">
        <v>43862</v>
      </c>
      <c r="E344" s="8" t="str">
        <f t="shared" si="28"/>
        <v>FL6IK3LEL03-PINK</v>
      </c>
      <c r="F344" s="8" t="s">
        <v>279</v>
      </c>
      <c r="G344" s="8" t="s">
        <v>28</v>
      </c>
      <c r="H344" s="8" t="s">
        <v>3</v>
      </c>
      <c r="I344" s="8" t="s">
        <v>15</v>
      </c>
      <c r="J344" s="8" t="s">
        <v>280</v>
      </c>
      <c r="K344" s="9">
        <v>54</v>
      </c>
      <c r="L344" s="9">
        <f t="shared" si="25"/>
        <v>486</v>
      </c>
      <c r="M344" s="10">
        <v>0.35</v>
      </c>
      <c r="N344" s="11">
        <f t="shared" si="26"/>
        <v>35.1</v>
      </c>
      <c r="O344" s="11">
        <f t="shared" si="27"/>
        <v>315.90000000000003</v>
      </c>
      <c r="P344" s="12">
        <v>135</v>
      </c>
      <c r="Q344" s="21">
        <v>9</v>
      </c>
      <c r="R344" s="13"/>
      <c r="S344" s="13">
        <v>2</v>
      </c>
      <c r="T344" s="13"/>
      <c r="U344" s="13">
        <v>2</v>
      </c>
      <c r="V344" s="13"/>
      <c r="W344" s="13">
        <v>2</v>
      </c>
      <c r="X344" s="13"/>
      <c r="Y344" s="13">
        <v>1</v>
      </c>
      <c r="Z344" s="13"/>
      <c r="AA344" s="13">
        <v>1</v>
      </c>
      <c r="AB344" s="13">
        <v>1</v>
      </c>
      <c r="AC344" s="13"/>
      <c r="AD344" s="13"/>
      <c r="AE344" s="13"/>
      <c r="AF344" s="13"/>
      <c r="AG344" s="13"/>
    </row>
    <row r="345" spans="1:33" ht="69.95" customHeight="1" x14ac:dyDescent="0.25">
      <c r="A345" s="8"/>
      <c r="B345" s="8" t="s">
        <v>708</v>
      </c>
      <c r="C345" s="8" t="s">
        <v>697</v>
      </c>
      <c r="D345" s="8">
        <v>43862</v>
      </c>
      <c r="E345" s="8" t="str">
        <f t="shared" si="28"/>
        <v>FL6ISELEA05-BLACK</v>
      </c>
      <c r="F345" s="8" t="s">
        <v>97</v>
      </c>
      <c r="G345" s="8" t="s">
        <v>12</v>
      </c>
      <c r="H345" s="8" t="s">
        <v>3</v>
      </c>
      <c r="I345" s="8" t="s">
        <v>43</v>
      </c>
      <c r="J345" s="8" t="s">
        <v>98</v>
      </c>
      <c r="K345" s="9">
        <v>54</v>
      </c>
      <c r="L345" s="9">
        <f t="shared" si="25"/>
        <v>54</v>
      </c>
      <c r="M345" s="10">
        <v>0.35</v>
      </c>
      <c r="N345" s="11">
        <f t="shared" si="26"/>
        <v>35.1</v>
      </c>
      <c r="O345" s="11">
        <f t="shared" si="27"/>
        <v>35.1</v>
      </c>
      <c r="P345" s="12">
        <v>135</v>
      </c>
      <c r="Q345" s="21">
        <v>1</v>
      </c>
      <c r="R345" s="13"/>
      <c r="S345" s="13"/>
      <c r="T345" s="13"/>
      <c r="U345" s="13"/>
      <c r="V345" s="13"/>
      <c r="W345" s="13"/>
      <c r="X345" s="13"/>
      <c r="Y345" s="13">
        <v>1</v>
      </c>
      <c r="Z345" s="13"/>
      <c r="AA345" s="13"/>
      <c r="AB345" s="13"/>
      <c r="AC345" s="13"/>
      <c r="AD345" s="13"/>
      <c r="AE345" s="13"/>
      <c r="AF345" s="13"/>
      <c r="AG345" s="13"/>
    </row>
    <row r="346" spans="1:33" ht="69.95" customHeight="1" x14ac:dyDescent="0.25">
      <c r="A346" s="8"/>
      <c r="B346" s="8" t="s">
        <v>708</v>
      </c>
      <c r="C346" s="8" t="s">
        <v>697</v>
      </c>
      <c r="D346" s="8">
        <v>43862</v>
      </c>
      <c r="E346" s="8" t="str">
        <f t="shared" si="28"/>
        <v>FL6JAALEA03-BLACK</v>
      </c>
      <c r="F346" s="8" t="s">
        <v>90</v>
      </c>
      <c r="G346" s="8" t="s">
        <v>12</v>
      </c>
      <c r="H346" s="8" t="s">
        <v>3</v>
      </c>
      <c r="I346" s="8" t="s">
        <v>15</v>
      </c>
      <c r="J346" s="8" t="s">
        <v>91</v>
      </c>
      <c r="K346" s="9">
        <v>66</v>
      </c>
      <c r="L346" s="9">
        <f t="shared" si="25"/>
        <v>462</v>
      </c>
      <c r="M346" s="10">
        <v>0.35</v>
      </c>
      <c r="N346" s="11">
        <f t="shared" si="26"/>
        <v>42.9</v>
      </c>
      <c r="O346" s="11">
        <f t="shared" si="27"/>
        <v>300.3</v>
      </c>
      <c r="P346" s="12">
        <v>165</v>
      </c>
      <c r="Q346" s="21">
        <v>7</v>
      </c>
      <c r="R346" s="13"/>
      <c r="S346" s="13">
        <v>1</v>
      </c>
      <c r="T346" s="13"/>
      <c r="U346" s="13">
        <v>2</v>
      </c>
      <c r="V346" s="13"/>
      <c r="W346" s="13"/>
      <c r="X346" s="13"/>
      <c r="Y346" s="13">
        <v>2</v>
      </c>
      <c r="Z346" s="13"/>
      <c r="AA346" s="13">
        <v>2</v>
      </c>
      <c r="AB346" s="13"/>
      <c r="AC346" s="13"/>
      <c r="AD346" s="13"/>
      <c r="AE346" s="13"/>
      <c r="AF346" s="13"/>
      <c r="AG346" s="13"/>
    </row>
    <row r="347" spans="1:33" ht="69.95" customHeight="1" x14ac:dyDescent="0.25">
      <c r="A347" s="8"/>
      <c r="B347" s="8" t="s">
        <v>708</v>
      </c>
      <c r="C347" s="8" t="s">
        <v>697</v>
      </c>
      <c r="D347" s="8">
        <v>43862</v>
      </c>
      <c r="E347" s="8" t="str">
        <f t="shared" si="28"/>
        <v>FL6JAALEA03-WHITE</v>
      </c>
      <c r="F347" s="8" t="s">
        <v>90</v>
      </c>
      <c r="G347" s="8" t="s">
        <v>29</v>
      </c>
      <c r="H347" s="8" t="s">
        <v>3</v>
      </c>
      <c r="I347" s="8" t="s">
        <v>15</v>
      </c>
      <c r="J347" s="8" t="s">
        <v>91</v>
      </c>
      <c r="K347" s="9">
        <v>66</v>
      </c>
      <c r="L347" s="9">
        <f t="shared" si="25"/>
        <v>858</v>
      </c>
      <c r="M347" s="10">
        <v>0.35</v>
      </c>
      <c r="N347" s="11">
        <f t="shared" si="26"/>
        <v>42.9</v>
      </c>
      <c r="O347" s="11">
        <f t="shared" si="27"/>
        <v>557.69999999999993</v>
      </c>
      <c r="P347" s="12">
        <v>165</v>
      </c>
      <c r="Q347" s="21">
        <v>13</v>
      </c>
      <c r="R347" s="13"/>
      <c r="S347" s="13">
        <v>1</v>
      </c>
      <c r="T347" s="13"/>
      <c r="U347" s="13"/>
      <c r="V347" s="13"/>
      <c r="W347" s="13">
        <v>1</v>
      </c>
      <c r="X347" s="13"/>
      <c r="Y347" s="13">
        <v>5</v>
      </c>
      <c r="Z347" s="13"/>
      <c r="AA347" s="13">
        <v>4</v>
      </c>
      <c r="AB347" s="13">
        <v>2</v>
      </c>
      <c r="AC347" s="13"/>
      <c r="AD347" s="13"/>
      <c r="AE347" s="13"/>
      <c r="AF347" s="13"/>
      <c r="AG347" s="13"/>
    </row>
    <row r="348" spans="1:33" ht="69.95" customHeight="1" x14ac:dyDescent="0.25">
      <c r="A348" s="8"/>
      <c r="B348" s="8" t="s">
        <v>708</v>
      </c>
      <c r="C348" s="8" t="s">
        <v>697</v>
      </c>
      <c r="D348" s="8">
        <v>43862</v>
      </c>
      <c r="E348" s="8" t="str">
        <f t="shared" si="28"/>
        <v>FL6JAXRUB21-BLACK</v>
      </c>
      <c r="F348" s="8" t="s">
        <v>99</v>
      </c>
      <c r="G348" s="8" t="s">
        <v>12</v>
      </c>
      <c r="H348" s="8" t="s">
        <v>3</v>
      </c>
      <c r="I348" s="8" t="s">
        <v>74</v>
      </c>
      <c r="J348" s="8" t="s">
        <v>100</v>
      </c>
      <c r="K348" s="9">
        <v>27.6</v>
      </c>
      <c r="L348" s="9">
        <f t="shared" si="25"/>
        <v>55.2</v>
      </c>
      <c r="M348" s="10">
        <v>0.35</v>
      </c>
      <c r="N348" s="11">
        <f t="shared" si="26"/>
        <v>17.940000000000001</v>
      </c>
      <c r="O348" s="11">
        <f t="shared" si="27"/>
        <v>35.880000000000003</v>
      </c>
      <c r="P348" s="12">
        <v>69</v>
      </c>
      <c r="Q348" s="21">
        <v>2</v>
      </c>
      <c r="R348" s="13"/>
      <c r="S348" s="13"/>
      <c r="T348" s="13"/>
      <c r="U348" s="13"/>
      <c r="V348" s="13"/>
      <c r="W348" s="13"/>
      <c r="X348" s="13"/>
      <c r="Y348" s="13">
        <v>2</v>
      </c>
      <c r="Z348" s="13"/>
      <c r="AA348" s="13">
        <v>0</v>
      </c>
      <c r="AB348" s="13"/>
      <c r="AC348" s="13"/>
      <c r="AD348" s="13"/>
      <c r="AE348" s="13"/>
      <c r="AF348" s="13"/>
      <c r="AG348" s="13"/>
    </row>
    <row r="349" spans="1:33" ht="69.95" customHeight="1" x14ac:dyDescent="0.25">
      <c r="A349" s="8"/>
      <c r="B349" s="8" t="s">
        <v>708</v>
      </c>
      <c r="C349" s="8" t="s">
        <v>697</v>
      </c>
      <c r="D349" s="8">
        <v>43862</v>
      </c>
      <c r="E349" s="8" t="str">
        <f t="shared" si="28"/>
        <v>FL6JAXRUB21-GOLD</v>
      </c>
      <c r="F349" s="8" t="s">
        <v>99</v>
      </c>
      <c r="G349" s="8" t="s">
        <v>39</v>
      </c>
      <c r="H349" s="8" t="s">
        <v>3</v>
      </c>
      <c r="I349" s="8" t="s">
        <v>74</v>
      </c>
      <c r="J349" s="8" t="s">
        <v>100</v>
      </c>
      <c r="K349" s="9">
        <v>27.6</v>
      </c>
      <c r="L349" s="9">
        <f t="shared" si="25"/>
        <v>303.60000000000002</v>
      </c>
      <c r="M349" s="10">
        <v>0.35</v>
      </c>
      <c r="N349" s="11">
        <f t="shared" si="26"/>
        <v>17.940000000000001</v>
      </c>
      <c r="O349" s="11">
        <f t="shared" si="27"/>
        <v>197.34</v>
      </c>
      <c r="P349" s="12">
        <v>69</v>
      </c>
      <c r="Q349" s="21">
        <v>11</v>
      </c>
      <c r="R349" s="13"/>
      <c r="S349" s="13">
        <v>1</v>
      </c>
      <c r="T349" s="13"/>
      <c r="U349" s="13">
        <v>1</v>
      </c>
      <c r="V349" s="13"/>
      <c r="W349" s="13">
        <v>5</v>
      </c>
      <c r="X349" s="13"/>
      <c r="Y349" s="13">
        <v>1</v>
      </c>
      <c r="Z349" s="13"/>
      <c r="AA349" s="13">
        <v>3</v>
      </c>
      <c r="AB349" s="13"/>
      <c r="AC349" s="13"/>
      <c r="AD349" s="13"/>
      <c r="AE349" s="13"/>
      <c r="AF349" s="13"/>
      <c r="AG349" s="13"/>
    </row>
    <row r="350" spans="1:33" ht="69.95" customHeight="1" x14ac:dyDescent="0.25">
      <c r="A350" s="8"/>
      <c r="B350" s="8" t="s">
        <v>708</v>
      </c>
      <c r="C350" s="8" t="s">
        <v>697</v>
      </c>
      <c r="D350" s="8">
        <v>43862</v>
      </c>
      <c r="E350" s="8" t="str">
        <f t="shared" si="28"/>
        <v>FL6KAALEA03-WHITE</v>
      </c>
      <c r="F350" s="8" t="s">
        <v>88</v>
      </c>
      <c r="G350" s="8" t="s">
        <v>29</v>
      </c>
      <c r="H350" s="8" t="s">
        <v>3</v>
      </c>
      <c r="I350" s="8" t="s">
        <v>15</v>
      </c>
      <c r="J350" s="8" t="s">
        <v>89</v>
      </c>
      <c r="K350" s="9">
        <v>54</v>
      </c>
      <c r="L350" s="9">
        <f t="shared" si="25"/>
        <v>1512</v>
      </c>
      <c r="M350" s="10">
        <v>0.35</v>
      </c>
      <c r="N350" s="11">
        <f t="shared" si="26"/>
        <v>35.1</v>
      </c>
      <c r="O350" s="11">
        <f t="shared" si="27"/>
        <v>982.80000000000007</v>
      </c>
      <c r="P350" s="12">
        <v>135</v>
      </c>
      <c r="Q350" s="21">
        <v>28</v>
      </c>
      <c r="R350" s="13"/>
      <c r="S350" s="13">
        <v>2</v>
      </c>
      <c r="T350" s="13"/>
      <c r="U350" s="13">
        <v>8</v>
      </c>
      <c r="V350" s="13"/>
      <c r="W350" s="13">
        <v>3</v>
      </c>
      <c r="X350" s="13"/>
      <c r="Y350" s="13">
        <v>6</v>
      </c>
      <c r="Z350" s="13"/>
      <c r="AA350" s="13">
        <v>9</v>
      </c>
      <c r="AB350" s="13"/>
      <c r="AC350" s="13"/>
      <c r="AD350" s="13"/>
      <c r="AE350" s="13"/>
      <c r="AF350" s="13"/>
      <c r="AG350" s="13"/>
    </row>
    <row r="351" spans="1:33" ht="69.95" customHeight="1" x14ac:dyDescent="0.25">
      <c r="A351" s="8"/>
      <c r="B351" s="8" t="s">
        <v>708</v>
      </c>
      <c r="C351" s="8" t="s">
        <v>697</v>
      </c>
      <c r="D351" s="8">
        <v>43862</v>
      </c>
      <c r="E351" s="8" t="str">
        <f t="shared" si="28"/>
        <v>FL6KANSUE03-BLACK</v>
      </c>
      <c r="F351" s="8" t="s">
        <v>94</v>
      </c>
      <c r="G351" s="8" t="s">
        <v>12</v>
      </c>
      <c r="H351" s="8" t="s">
        <v>3</v>
      </c>
      <c r="I351" s="8" t="s">
        <v>15</v>
      </c>
      <c r="J351" s="8" t="s">
        <v>95</v>
      </c>
      <c r="K351" s="9">
        <v>58</v>
      </c>
      <c r="L351" s="9">
        <f t="shared" si="25"/>
        <v>1102</v>
      </c>
      <c r="M351" s="10">
        <v>0.35</v>
      </c>
      <c r="N351" s="11">
        <f t="shared" si="26"/>
        <v>37.700000000000003</v>
      </c>
      <c r="O351" s="11">
        <f t="shared" si="27"/>
        <v>716.30000000000007</v>
      </c>
      <c r="P351" s="12">
        <v>145</v>
      </c>
      <c r="Q351" s="21">
        <v>19</v>
      </c>
      <c r="R351" s="13"/>
      <c r="S351" s="13">
        <v>3</v>
      </c>
      <c r="T351" s="13"/>
      <c r="U351" s="13">
        <v>3</v>
      </c>
      <c r="V351" s="13"/>
      <c r="W351" s="13">
        <v>4</v>
      </c>
      <c r="X351" s="13"/>
      <c r="Y351" s="13">
        <v>5</v>
      </c>
      <c r="Z351" s="13"/>
      <c r="AA351" s="13">
        <v>2</v>
      </c>
      <c r="AB351" s="13">
        <v>2</v>
      </c>
      <c r="AC351" s="13"/>
      <c r="AD351" s="13"/>
      <c r="AE351" s="13"/>
      <c r="AF351" s="13"/>
      <c r="AG351" s="13"/>
    </row>
    <row r="352" spans="1:33" ht="69.95" customHeight="1" x14ac:dyDescent="0.25">
      <c r="A352" s="8"/>
      <c r="B352" s="8" t="s">
        <v>708</v>
      </c>
      <c r="C352" s="8" t="s">
        <v>697</v>
      </c>
      <c r="D352" s="8">
        <v>43862</v>
      </c>
      <c r="E352" s="8" t="str">
        <f t="shared" si="28"/>
        <v>FL6KANSUE03-LUX PINK</v>
      </c>
      <c r="F352" s="8" t="s">
        <v>94</v>
      </c>
      <c r="G352" s="8" t="s">
        <v>96</v>
      </c>
      <c r="H352" s="8" t="s">
        <v>3</v>
      </c>
      <c r="I352" s="8" t="s">
        <v>15</v>
      </c>
      <c r="J352" s="8" t="s">
        <v>95</v>
      </c>
      <c r="K352" s="9">
        <v>58</v>
      </c>
      <c r="L352" s="9">
        <f t="shared" si="25"/>
        <v>406</v>
      </c>
      <c r="M352" s="10">
        <v>0.35</v>
      </c>
      <c r="N352" s="11">
        <f t="shared" si="26"/>
        <v>37.700000000000003</v>
      </c>
      <c r="O352" s="11">
        <f t="shared" si="27"/>
        <v>263.90000000000003</v>
      </c>
      <c r="P352" s="12">
        <v>145</v>
      </c>
      <c r="Q352" s="21">
        <v>7</v>
      </c>
      <c r="R352" s="13">
        <v>1</v>
      </c>
      <c r="S352" s="13">
        <v>1</v>
      </c>
      <c r="T352" s="13"/>
      <c r="U352" s="13">
        <v>2</v>
      </c>
      <c r="V352" s="13"/>
      <c r="W352" s="13">
        <v>1</v>
      </c>
      <c r="X352" s="13"/>
      <c r="Y352" s="13">
        <v>1</v>
      </c>
      <c r="Z352" s="13"/>
      <c r="AA352" s="13">
        <v>1</v>
      </c>
      <c r="AB352" s="13"/>
      <c r="AC352" s="13"/>
      <c r="AD352" s="13"/>
      <c r="AE352" s="13"/>
      <c r="AF352" s="13"/>
      <c r="AG352" s="13"/>
    </row>
    <row r="353" spans="1:33" ht="69.95" customHeight="1" x14ac:dyDescent="0.25">
      <c r="A353" s="8"/>
      <c r="B353" s="8" t="s">
        <v>708</v>
      </c>
      <c r="C353" s="8" t="s">
        <v>697</v>
      </c>
      <c r="D353" s="8">
        <v>43862</v>
      </c>
      <c r="E353" s="8" t="str">
        <f t="shared" si="28"/>
        <v>FL6KIALEA03-BEIGE NEUTRO</v>
      </c>
      <c r="F353" s="8" t="s">
        <v>101</v>
      </c>
      <c r="G353" s="8" t="s">
        <v>71</v>
      </c>
      <c r="H353" s="8" t="s">
        <v>3</v>
      </c>
      <c r="I353" s="8" t="s">
        <v>15</v>
      </c>
      <c r="J353" s="8" t="s">
        <v>102</v>
      </c>
      <c r="K353" s="9">
        <v>62</v>
      </c>
      <c r="L353" s="9">
        <f t="shared" si="25"/>
        <v>62</v>
      </c>
      <c r="M353" s="10">
        <v>0.35</v>
      </c>
      <c r="N353" s="11">
        <f t="shared" si="26"/>
        <v>40.300000000000004</v>
      </c>
      <c r="O353" s="11">
        <f t="shared" si="27"/>
        <v>40.300000000000004</v>
      </c>
      <c r="P353" s="12">
        <v>155</v>
      </c>
      <c r="Q353" s="21">
        <v>1</v>
      </c>
      <c r="R353" s="13"/>
      <c r="S353" s="13">
        <v>1</v>
      </c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</row>
    <row r="354" spans="1:33" ht="69.95" customHeight="1" x14ac:dyDescent="0.25">
      <c r="A354" s="8"/>
      <c r="B354" s="8" t="s">
        <v>708</v>
      </c>
      <c r="C354" s="8" t="s">
        <v>697</v>
      </c>
      <c r="D354" s="8">
        <v>43862</v>
      </c>
      <c r="E354" s="8" t="str">
        <f t="shared" si="28"/>
        <v>FL6KIALEA03-BLACK WHITE</v>
      </c>
      <c r="F354" s="8" t="s">
        <v>101</v>
      </c>
      <c r="G354" s="8" t="s">
        <v>103</v>
      </c>
      <c r="H354" s="8" t="s">
        <v>3</v>
      </c>
      <c r="I354" s="8" t="s">
        <v>15</v>
      </c>
      <c r="J354" s="8" t="s">
        <v>102</v>
      </c>
      <c r="K354" s="9">
        <v>62</v>
      </c>
      <c r="L354" s="9">
        <f t="shared" si="25"/>
        <v>1550</v>
      </c>
      <c r="M354" s="10">
        <v>0.35</v>
      </c>
      <c r="N354" s="11">
        <f t="shared" si="26"/>
        <v>40.300000000000004</v>
      </c>
      <c r="O354" s="11">
        <f t="shared" si="27"/>
        <v>1007.5000000000001</v>
      </c>
      <c r="P354" s="12">
        <v>155</v>
      </c>
      <c r="Q354" s="21">
        <v>25</v>
      </c>
      <c r="R354" s="13"/>
      <c r="S354" s="13">
        <v>6</v>
      </c>
      <c r="T354" s="13"/>
      <c r="U354" s="13">
        <v>2</v>
      </c>
      <c r="V354" s="13"/>
      <c r="W354" s="13">
        <v>6</v>
      </c>
      <c r="X354" s="13"/>
      <c r="Y354" s="13">
        <v>8</v>
      </c>
      <c r="Z354" s="13"/>
      <c r="AA354" s="13">
        <v>3</v>
      </c>
      <c r="AB354" s="13"/>
      <c r="AC354" s="13"/>
      <c r="AD354" s="13"/>
      <c r="AE354" s="13"/>
      <c r="AF354" s="13"/>
      <c r="AG354" s="13"/>
    </row>
    <row r="355" spans="1:33" ht="69.95" customHeight="1" x14ac:dyDescent="0.25">
      <c r="A355" s="8"/>
      <c r="B355" s="8" t="s">
        <v>708</v>
      </c>
      <c r="C355" s="8" t="s">
        <v>697</v>
      </c>
      <c r="D355" s="8">
        <v>43862</v>
      </c>
      <c r="E355" s="8" t="str">
        <f t="shared" si="28"/>
        <v>FL6LLLELE04-BLACK</v>
      </c>
      <c r="F355" s="8" t="s">
        <v>104</v>
      </c>
      <c r="G355" s="8" t="s">
        <v>12</v>
      </c>
      <c r="H355" s="8" t="s">
        <v>3</v>
      </c>
      <c r="I355" s="8" t="s">
        <v>15</v>
      </c>
      <c r="J355" s="8" t="s">
        <v>105</v>
      </c>
      <c r="K355" s="9">
        <v>51.6</v>
      </c>
      <c r="L355" s="9">
        <f t="shared" si="25"/>
        <v>154.80000000000001</v>
      </c>
      <c r="M355" s="10">
        <v>0.35</v>
      </c>
      <c r="N355" s="11">
        <f t="shared" si="26"/>
        <v>33.54</v>
      </c>
      <c r="O355" s="11">
        <f t="shared" si="27"/>
        <v>100.62</v>
      </c>
      <c r="P355" s="12">
        <v>129</v>
      </c>
      <c r="Q355" s="21">
        <v>3</v>
      </c>
      <c r="R355" s="13"/>
      <c r="S355" s="13">
        <v>2</v>
      </c>
      <c r="T355" s="13"/>
      <c r="U355" s="13"/>
      <c r="V355" s="13"/>
      <c r="W355" s="13">
        <v>1</v>
      </c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</row>
    <row r="356" spans="1:33" ht="69.95" customHeight="1" x14ac:dyDescent="0.25">
      <c r="A356" s="8"/>
      <c r="B356" s="8" t="s">
        <v>708</v>
      </c>
      <c r="C356" s="8" t="s">
        <v>697</v>
      </c>
      <c r="D356" s="8">
        <v>43862</v>
      </c>
      <c r="E356" s="8" t="str">
        <f t="shared" si="28"/>
        <v>FL6MC2LEL03-SILVER</v>
      </c>
      <c r="F356" s="8" t="s">
        <v>113</v>
      </c>
      <c r="G356" s="8" t="s">
        <v>22</v>
      </c>
      <c r="H356" s="8" t="s">
        <v>3</v>
      </c>
      <c r="I356" s="8" t="s">
        <v>15</v>
      </c>
      <c r="J356" s="8" t="s">
        <v>114</v>
      </c>
      <c r="K356" s="9">
        <v>54</v>
      </c>
      <c r="L356" s="9">
        <f t="shared" si="25"/>
        <v>540</v>
      </c>
      <c r="M356" s="10">
        <v>0.35</v>
      </c>
      <c r="N356" s="11">
        <f t="shared" si="26"/>
        <v>35.1</v>
      </c>
      <c r="O356" s="11">
        <f t="shared" si="27"/>
        <v>351</v>
      </c>
      <c r="P356" s="12">
        <v>135</v>
      </c>
      <c r="Q356" s="21">
        <v>10</v>
      </c>
      <c r="R356" s="13">
        <v>1</v>
      </c>
      <c r="S356" s="13">
        <v>1</v>
      </c>
      <c r="T356" s="13"/>
      <c r="U356" s="13">
        <v>2</v>
      </c>
      <c r="V356" s="13"/>
      <c r="W356" s="13">
        <v>2</v>
      </c>
      <c r="X356" s="13"/>
      <c r="Y356" s="13">
        <v>3</v>
      </c>
      <c r="Z356" s="13"/>
      <c r="AA356" s="13">
        <v>1</v>
      </c>
      <c r="AB356" s="13"/>
      <c r="AC356" s="13"/>
      <c r="AD356" s="13"/>
      <c r="AE356" s="13"/>
      <c r="AF356" s="13"/>
      <c r="AG356" s="13"/>
    </row>
    <row r="357" spans="1:33" ht="69.95" customHeight="1" x14ac:dyDescent="0.25">
      <c r="A357" s="8"/>
      <c r="B357" s="8" t="s">
        <v>708</v>
      </c>
      <c r="C357" s="8" t="s">
        <v>697</v>
      </c>
      <c r="D357" s="8">
        <v>43862</v>
      </c>
      <c r="E357" s="8" t="str">
        <f t="shared" si="28"/>
        <v>FL6MCKLEA03-PINK</v>
      </c>
      <c r="F357" s="8" t="s">
        <v>115</v>
      </c>
      <c r="G357" s="8" t="s">
        <v>28</v>
      </c>
      <c r="H357" s="8" t="s">
        <v>3</v>
      </c>
      <c r="I357" s="8" t="s">
        <v>15</v>
      </c>
      <c r="J357" s="8" t="s">
        <v>116</v>
      </c>
      <c r="K357" s="9">
        <v>54</v>
      </c>
      <c r="L357" s="9">
        <f t="shared" si="25"/>
        <v>378</v>
      </c>
      <c r="M357" s="10">
        <v>0.35</v>
      </c>
      <c r="N357" s="11">
        <f t="shared" si="26"/>
        <v>35.1</v>
      </c>
      <c r="O357" s="11">
        <f t="shared" si="27"/>
        <v>245.70000000000002</v>
      </c>
      <c r="P357" s="12">
        <v>135</v>
      </c>
      <c r="Q357" s="21">
        <v>7</v>
      </c>
      <c r="R357" s="13">
        <v>2</v>
      </c>
      <c r="S357" s="13">
        <v>1</v>
      </c>
      <c r="T357" s="13"/>
      <c r="U357" s="13">
        <v>1</v>
      </c>
      <c r="V357" s="13"/>
      <c r="W357" s="13">
        <v>2</v>
      </c>
      <c r="X357" s="13"/>
      <c r="Y357" s="13"/>
      <c r="Z357" s="13"/>
      <c r="AA357" s="13">
        <v>1</v>
      </c>
      <c r="AB357" s="13"/>
      <c r="AC357" s="13"/>
      <c r="AD357" s="13"/>
      <c r="AE357" s="13"/>
      <c r="AF357" s="13"/>
      <c r="AG357" s="13"/>
    </row>
    <row r="358" spans="1:33" ht="69.95" customHeight="1" x14ac:dyDescent="0.25">
      <c r="A358" s="8"/>
      <c r="B358" s="8" t="s">
        <v>708</v>
      </c>
      <c r="C358" s="8" t="s">
        <v>697</v>
      </c>
      <c r="D358" s="8">
        <v>43862</v>
      </c>
      <c r="E358" s="8" t="str">
        <f t="shared" si="28"/>
        <v>FL6MCKLEA03-WHITE</v>
      </c>
      <c r="F358" s="8" t="s">
        <v>115</v>
      </c>
      <c r="G358" s="8" t="s">
        <v>29</v>
      </c>
      <c r="H358" s="8" t="s">
        <v>3</v>
      </c>
      <c r="I358" s="8" t="s">
        <v>15</v>
      </c>
      <c r="J358" s="8" t="s">
        <v>116</v>
      </c>
      <c r="K358" s="9">
        <v>54</v>
      </c>
      <c r="L358" s="9">
        <f t="shared" si="25"/>
        <v>756</v>
      </c>
      <c r="M358" s="10">
        <v>0.35</v>
      </c>
      <c r="N358" s="11">
        <f t="shared" si="26"/>
        <v>35.1</v>
      </c>
      <c r="O358" s="11">
        <f t="shared" si="27"/>
        <v>491.40000000000003</v>
      </c>
      <c r="P358" s="12">
        <v>135</v>
      </c>
      <c r="Q358" s="21">
        <v>14</v>
      </c>
      <c r="R358" s="13">
        <v>2</v>
      </c>
      <c r="S358" s="13">
        <v>4</v>
      </c>
      <c r="T358" s="13"/>
      <c r="U358" s="13">
        <v>4</v>
      </c>
      <c r="V358" s="13"/>
      <c r="W358" s="13">
        <v>1</v>
      </c>
      <c r="X358" s="13"/>
      <c r="Y358" s="13"/>
      <c r="Z358" s="13"/>
      <c r="AA358" s="13">
        <v>3</v>
      </c>
      <c r="AB358" s="13"/>
      <c r="AC358" s="13"/>
      <c r="AD358" s="13"/>
      <c r="AE358" s="13"/>
      <c r="AF358" s="13"/>
      <c r="AG358" s="13"/>
    </row>
    <row r="359" spans="1:33" ht="69.95" customHeight="1" x14ac:dyDescent="0.25">
      <c r="A359" s="8"/>
      <c r="B359" s="8" t="s">
        <v>708</v>
      </c>
      <c r="C359" s="8" t="s">
        <v>697</v>
      </c>
      <c r="D359" s="8">
        <v>43862</v>
      </c>
      <c r="E359" s="8" t="str">
        <f t="shared" si="28"/>
        <v>FL6ME2PEL03-BLACK POIS + JUNGLE</v>
      </c>
      <c r="F359" s="8" t="s">
        <v>117</v>
      </c>
      <c r="G359" s="8" t="s">
        <v>30</v>
      </c>
      <c r="H359" s="8" t="s">
        <v>3</v>
      </c>
      <c r="I359" s="8" t="s">
        <v>15</v>
      </c>
      <c r="J359" s="8" t="s">
        <v>118</v>
      </c>
      <c r="K359" s="9">
        <v>50</v>
      </c>
      <c r="L359" s="9">
        <f t="shared" si="25"/>
        <v>400</v>
      </c>
      <c r="M359" s="10">
        <v>0.35</v>
      </c>
      <c r="N359" s="11">
        <f t="shared" si="26"/>
        <v>32.5</v>
      </c>
      <c r="O359" s="11">
        <f t="shared" si="27"/>
        <v>260</v>
      </c>
      <c r="P359" s="12">
        <v>125</v>
      </c>
      <c r="Q359" s="21">
        <v>8</v>
      </c>
      <c r="R359" s="13">
        <v>1</v>
      </c>
      <c r="S359" s="13">
        <v>1</v>
      </c>
      <c r="T359" s="13"/>
      <c r="U359" s="13">
        <v>1</v>
      </c>
      <c r="V359" s="13"/>
      <c r="W359" s="13">
        <v>1</v>
      </c>
      <c r="X359" s="13"/>
      <c r="Y359" s="13">
        <v>3</v>
      </c>
      <c r="Z359" s="13"/>
      <c r="AA359" s="13">
        <v>1</v>
      </c>
      <c r="AB359" s="13"/>
      <c r="AC359" s="13"/>
      <c r="AD359" s="13"/>
      <c r="AE359" s="13"/>
      <c r="AF359" s="13"/>
      <c r="AG359" s="13"/>
    </row>
    <row r="360" spans="1:33" ht="69.95" customHeight="1" x14ac:dyDescent="0.25">
      <c r="A360" s="8"/>
      <c r="B360" s="8" t="s">
        <v>708</v>
      </c>
      <c r="C360" s="8" t="s">
        <v>697</v>
      </c>
      <c r="D360" s="8">
        <v>43862</v>
      </c>
      <c r="E360" s="8" t="str">
        <f t="shared" si="28"/>
        <v>FL6MEALEA03-BEIGE NEUTRO</v>
      </c>
      <c r="F360" s="8" t="s">
        <v>121</v>
      </c>
      <c r="G360" s="8" t="s">
        <v>71</v>
      </c>
      <c r="H360" s="8" t="s">
        <v>3</v>
      </c>
      <c r="I360" s="8" t="s">
        <v>15</v>
      </c>
      <c r="J360" s="8" t="s">
        <v>122</v>
      </c>
      <c r="K360" s="9">
        <v>50</v>
      </c>
      <c r="L360" s="9">
        <f t="shared" si="25"/>
        <v>100</v>
      </c>
      <c r="M360" s="10">
        <v>0.35</v>
      </c>
      <c r="N360" s="11">
        <f t="shared" si="26"/>
        <v>32.5</v>
      </c>
      <c r="O360" s="11">
        <f t="shared" si="27"/>
        <v>65</v>
      </c>
      <c r="P360" s="12">
        <v>125</v>
      </c>
      <c r="Q360" s="21">
        <v>2</v>
      </c>
      <c r="R360" s="13"/>
      <c r="S360" s="13"/>
      <c r="T360" s="13"/>
      <c r="U360" s="13"/>
      <c r="V360" s="13"/>
      <c r="W360" s="13"/>
      <c r="X360" s="13"/>
      <c r="Y360" s="13">
        <v>1</v>
      </c>
      <c r="Z360" s="13"/>
      <c r="AA360" s="13">
        <v>1</v>
      </c>
      <c r="AB360" s="13"/>
      <c r="AC360" s="13"/>
      <c r="AD360" s="13"/>
      <c r="AE360" s="13"/>
      <c r="AF360" s="13"/>
      <c r="AG360" s="13"/>
    </row>
    <row r="361" spans="1:33" ht="69.95" customHeight="1" x14ac:dyDescent="0.25">
      <c r="A361" s="8"/>
      <c r="B361" s="8" t="s">
        <v>708</v>
      </c>
      <c r="C361" s="8" t="s">
        <v>697</v>
      </c>
      <c r="D361" s="8">
        <v>43862</v>
      </c>
      <c r="E361" s="8" t="str">
        <f t="shared" si="28"/>
        <v>FL6MEASUE03-BLUE</v>
      </c>
      <c r="F361" s="8" t="s">
        <v>119</v>
      </c>
      <c r="G361" s="8" t="s">
        <v>35</v>
      </c>
      <c r="H361" s="8" t="s">
        <v>3</v>
      </c>
      <c r="I361" s="8" t="s">
        <v>15</v>
      </c>
      <c r="J361" s="8" t="s">
        <v>120</v>
      </c>
      <c r="K361" s="9">
        <v>50</v>
      </c>
      <c r="L361" s="9">
        <f t="shared" si="25"/>
        <v>50</v>
      </c>
      <c r="M361" s="10">
        <v>0.35</v>
      </c>
      <c r="N361" s="11">
        <f t="shared" si="26"/>
        <v>32.5</v>
      </c>
      <c r="O361" s="11">
        <f t="shared" si="27"/>
        <v>32.5</v>
      </c>
      <c r="P361" s="12">
        <v>125</v>
      </c>
      <c r="Q361" s="21">
        <v>1</v>
      </c>
      <c r="R361" s="13"/>
      <c r="S361" s="13"/>
      <c r="T361" s="13"/>
      <c r="U361" s="13"/>
      <c r="V361" s="13"/>
      <c r="W361" s="13">
        <v>1</v>
      </c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</row>
    <row r="362" spans="1:33" ht="69.95" customHeight="1" x14ac:dyDescent="0.25">
      <c r="A362" s="8"/>
      <c r="B362" s="8" t="s">
        <v>708</v>
      </c>
      <c r="C362" s="8" t="s">
        <v>697</v>
      </c>
      <c r="D362" s="8">
        <v>43862</v>
      </c>
      <c r="E362" s="8" t="str">
        <f t="shared" si="28"/>
        <v>FL6MEASUE03-ORANGE MIST</v>
      </c>
      <c r="F362" s="8" t="s">
        <v>119</v>
      </c>
      <c r="G362" s="8" t="s">
        <v>621</v>
      </c>
      <c r="H362" s="8" t="s">
        <v>3</v>
      </c>
      <c r="I362" s="8" t="s">
        <v>15</v>
      </c>
      <c r="J362" s="8" t="s">
        <v>120</v>
      </c>
      <c r="K362" s="9">
        <v>50</v>
      </c>
      <c r="L362" s="9">
        <f t="shared" si="25"/>
        <v>50</v>
      </c>
      <c r="M362" s="10">
        <v>0.35</v>
      </c>
      <c r="N362" s="11">
        <f t="shared" si="26"/>
        <v>32.5</v>
      </c>
      <c r="O362" s="11">
        <f t="shared" si="27"/>
        <v>32.5</v>
      </c>
      <c r="P362" s="12">
        <v>125</v>
      </c>
      <c r="Q362" s="21">
        <v>1</v>
      </c>
      <c r="R362" s="13"/>
      <c r="S362" s="13"/>
      <c r="T362" s="13"/>
      <c r="U362" s="13"/>
      <c r="V362" s="13"/>
      <c r="W362" s="13"/>
      <c r="X362" s="13"/>
      <c r="Y362" s="13"/>
      <c r="Z362" s="13"/>
      <c r="AA362" s="13">
        <v>1</v>
      </c>
      <c r="AB362" s="13"/>
      <c r="AC362" s="13"/>
      <c r="AD362" s="13"/>
      <c r="AE362" s="13"/>
      <c r="AF362" s="13"/>
      <c r="AG362" s="13"/>
    </row>
    <row r="363" spans="1:33" ht="69.95" customHeight="1" x14ac:dyDescent="0.25">
      <c r="A363" s="8"/>
      <c r="B363" s="8" t="s">
        <v>708</v>
      </c>
      <c r="C363" s="8" t="s">
        <v>697</v>
      </c>
      <c r="D363" s="8">
        <v>43862</v>
      </c>
      <c r="E363" s="8" t="str">
        <f t="shared" si="28"/>
        <v>FL6MGLLEA03-BLACK</v>
      </c>
      <c r="F363" s="8" t="s">
        <v>107</v>
      </c>
      <c r="G363" s="8" t="s">
        <v>12</v>
      </c>
      <c r="H363" s="8" t="s">
        <v>3</v>
      </c>
      <c r="I363" s="8" t="s">
        <v>15</v>
      </c>
      <c r="J363" s="8" t="s">
        <v>108</v>
      </c>
      <c r="K363" s="9">
        <v>62</v>
      </c>
      <c r="L363" s="9">
        <f t="shared" si="25"/>
        <v>1550</v>
      </c>
      <c r="M363" s="10">
        <v>0.35</v>
      </c>
      <c r="N363" s="11">
        <f t="shared" si="26"/>
        <v>40.300000000000004</v>
      </c>
      <c r="O363" s="11">
        <f t="shared" si="27"/>
        <v>1007.5000000000001</v>
      </c>
      <c r="P363" s="12">
        <v>155</v>
      </c>
      <c r="Q363" s="21">
        <v>25</v>
      </c>
      <c r="R363" s="13"/>
      <c r="S363" s="13">
        <v>3</v>
      </c>
      <c r="T363" s="13"/>
      <c r="U363" s="13">
        <v>5</v>
      </c>
      <c r="V363" s="13"/>
      <c r="W363" s="13">
        <v>5</v>
      </c>
      <c r="X363" s="13"/>
      <c r="Y363" s="13">
        <v>6</v>
      </c>
      <c r="Z363" s="13"/>
      <c r="AA363" s="13">
        <v>6</v>
      </c>
      <c r="AB363" s="13"/>
      <c r="AC363" s="13"/>
      <c r="AD363" s="13"/>
      <c r="AE363" s="13"/>
      <c r="AF363" s="13"/>
      <c r="AG363" s="13"/>
    </row>
    <row r="364" spans="1:33" ht="69.95" customHeight="1" x14ac:dyDescent="0.25">
      <c r="A364" s="8"/>
      <c r="B364" s="8" t="s">
        <v>708</v>
      </c>
      <c r="C364" s="8" t="s">
        <v>697</v>
      </c>
      <c r="D364" s="8">
        <v>43862</v>
      </c>
      <c r="E364" s="8" t="str">
        <f t="shared" si="28"/>
        <v>FL6MGLLEA03-COGNAC</v>
      </c>
      <c r="F364" s="8" t="s">
        <v>107</v>
      </c>
      <c r="G364" s="8" t="s">
        <v>75</v>
      </c>
      <c r="H364" s="8" t="s">
        <v>3</v>
      </c>
      <c r="I364" s="8" t="s">
        <v>15</v>
      </c>
      <c r="J364" s="8" t="s">
        <v>108</v>
      </c>
      <c r="K364" s="9">
        <v>62</v>
      </c>
      <c r="L364" s="9">
        <f t="shared" si="25"/>
        <v>248</v>
      </c>
      <c r="M364" s="10">
        <v>0.35</v>
      </c>
      <c r="N364" s="11">
        <f t="shared" si="26"/>
        <v>40.300000000000004</v>
      </c>
      <c r="O364" s="11">
        <f t="shared" si="27"/>
        <v>161.20000000000002</v>
      </c>
      <c r="P364" s="12">
        <v>155</v>
      </c>
      <c r="Q364" s="21">
        <v>4</v>
      </c>
      <c r="R364" s="13"/>
      <c r="S364" s="13"/>
      <c r="T364" s="13"/>
      <c r="U364" s="13">
        <v>1</v>
      </c>
      <c r="V364" s="13"/>
      <c r="W364" s="13"/>
      <c r="X364" s="13"/>
      <c r="Y364" s="13">
        <v>1</v>
      </c>
      <c r="Z364" s="13"/>
      <c r="AA364" s="13"/>
      <c r="AB364" s="13">
        <v>2</v>
      </c>
      <c r="AC364" s="13"/>
      <c r="AD364" s="13"/>
      <c r="AE364" s="13"/>
      <c r="AF364" s="13"/>
      <c r="AG364" s="13"/>
    </row>
    <row r="365" spans="1:33" ht="69.95" customHeight="1" x14ac:dyDescent="0.25">
      <c r="A365" s="8"/>
      <c r="B365" s="8" t="s">
        <v>708</v>
      </c>
      <c r="C365" s="8" t="s">
        <v>697</v>
      </c>
      <c r="D365" s="8">
        <v>43862</v>
      </c>
      <c r="E365" s="8" t="str">
        <f t="shared" si="28"/>
        <v>FL6MGLLEA03-WHITE</v>
      </c>
      <c r="F365" s="8" t="s">
        <v>107</v>
      </c>
      <c r="G365" s="8" t="s">
        <v>29</v>
      </c>
      <c r="H365" s="8" t="s">
        <v>3</v>
      </c>
      <c r="I365" s="8" t="s">
        <v>15</v>
      </c>
      <c r="J365" s="8" t="s">
        <v>108</v>
      </c>
      <c r="K365" s="9">
        <v>62</v>
      </c>
      <c r="L365" s="9">
        <f t="shared" si="25"/>
        <v>1178</v>
      </c>
      <c r="M365" s="10">
        <v>0.35</v>
      </c>
      <c r="N365" s="11">
        <f t="shared" si="26"/>
        <v>40.300000000000004</v>
      </c>
      <c r="O365" s="11">
        <f t="shared" si="27"/>
        <v>765.7</v>
      </c>
      <c r="P365" s="12">
        <v>155</v>
      </c>
      <c r="Q365" s="21">
        <v>19</v>
      </c>
      <c r="R365" s="13"/>
      <c r="S365" s="13">
        <v>5</v>
      </c>
      <c r="T365" s="13"/>
      <c r="U365" s="13">
        <v>3</v>
      </c>
      <c r="V365" s="13"/>
      <c r="W365" s="13">
        <v>3</v>
      </c>
      <c r="X365" s="13"/>
      <c r="Y365" s="13">
        <v>4</v>
      </c>
      <c r="Z365" s="13"/>
      <c r="AA365" s="13">
        <v>4</v>
      </c>
      <c r="AB365" s="13"/>
      <c r="AC365" s="13"/>
      <c r="AD365" s="13"/>
      <c r="AE365" s="13"/>
      <c r="AF365" s="13"/>
      <c r="AG365" s="13"/>
    </row>
    <row r="366" spans="1:33" ht="69.95" customHeight="1" x14ac:dyDescent="0.25">
      <c r="A366" s="8"/>
      <c r="B366" s="8" t="s">
        <v>708</v>
      </c>
      <c r="C366" s="8" t="s">
        <v>697</v>
      </c>
      <c r="D366" s="8">
        <v>43862</v>
      </c>
      <c r="E366" s="8" t="str">
        <f t="shared" si="28"/>
        <v>FL6MRLFAL12-WHITE</v>
      </c>
      <c r="F366" s="8" t="s">
        <v>315</v>
      </c>
      <c r="G366" s="8" t="s">
        <v>29</v>
      </c>
      <c r="H366" s="8" t="s">
        <v>3</v>
      </c>
      <c r="I366" s="8" t="s">
        <v>218</v>
      </c>
      <c r="J366" s="8" t="s">
        <v>316</v>
      </c>
      <c r="K366" s="9">
        <v>38</v>
      </c>
      <c r="L366" s="9">
        <f t="shared" si="25"/>
        <v>380</v>
      </c>
      <c r="M366" s="10">
        <v>0.35</v>
      </c>
      <c r="N366" s="11">
        <f t="shared" si="26"/>
        <v>24.7</v>
      </c>
      <c r="O366" s="11">
        <f t="shared" si="27"/>
        <v>247</v>
      </c>
      <c r="P366" s="12">
        <v>95</v>
      </c>
      <c r="Q366" s="21">
        <v>10</v>
      </c>
      <c r="R366" s="13"/>
      <c r="S366" s="13">
        <v>2</v>
      </c>
      <c r="T366" s="13"/>
      <c r="U366" s="13">
        <v>2</v>
      </c>
      <c r="V366" s="13"/>
      <c r="W366" s="13">
        <v>2</v>
      </c>
      <c r="X366" s="13"/>
      <c r="Y366" s="13"/>
      <c r="Z366" s="13"/>
      <c r="AA366" s="13">
        <v>3</v>
      </c>
      <c r="AB366" s="13">
        <v>1</v>
      </c>
      <c r="AC366" s="13"/>
      <c r="AD366" s="13"/>
      <c r="AE366" s="13"/>
      <c r="AF366" s="13"/>
      <c r="AG366" s="13"/>
    </row>
    <row r="367" spans="1:33" ht="69.95" customHeight="1" x14ac:dyDescent="0.25">
      <c r="A367" s="8"/>
      <c r="B367" s="8" t="s">
        <v>708</v>
      </c>
      <c r="C367" s="8" t="s">
        <v>697</v>
      </c>
      <c r="D367" s="8">
        <v>43862</v>
      </c>
      <c r="E367" s="8" t="str">
        <f t="shared" si="28"/>
        <v>FL6MS2LEL03-GOLD</v>
      </c>
      <c r="F367" s="8" t="s">
        <v>111</v>
      </c>
      <c r="G367" s="8" t="s">
        <v>39</v>
      </c>
      <c r="H367" s="8" t="s">
        <v>3</v>
      </c>
      <c r="I367" s="8" t="s">
        <v>15</v>
      </c>
      <c r="J367" s="8" t="s">
        <v>112</v>
      </c>
      <c r="K367" s="9">
        <v>51.6</v>
      </c>
      <c r="L367" s="9">
        <f t="shared" si="25"/>
        <v>1496.4</v>
      </c>
      <c r="M367" s="10">
        <v>0.35</v>
      </c>
      <c r="N367" s="11">
        <f t="shared" si="26"/>
        <v>33.54</v>
      </c>
      <c r="O367" s="11">
        <f t="shared" si="27"/>
        <v>972.66</v>
      </c>
      <c r="P367" s="12">
        <v>129</v>
      </c>
      <c r="Q367" s="21">
        <v>29</v>
      </c>
      <c r="R367" s="13"/>
      <c r="S367" s="13">
        <v>5</v>
      </c>
      <c r="T367" s="13"/>
      <c r="U367" s="13">
        <v>6</v>
      </c>
      <c r="V367" s="13"/>
      <c r="W367" s="13">
        <v>7</v>
      </c>
      <c r="X367" s="13"/>
      <c r="Y367" s="13">
        <v>3</v>
      </c>
      <c r="Z367" s="13"/>
      <c r="AA367" s="13">
        <v>6</v>
      </c>
      <c r="AB367" s="13">
        <v>2</v>
      </c>
      <c r="AC367" s="13"/>
      <c r="AD367" s="13"/>
      <c r="AE367" s="13"/>
      <c r="AF367" s="13"/>
      <c r="AG367" s="13"/>
    </row>
    <row r="368" spans="1:33" ht="69.95" customHeight="1" x14ac:dyDescent="0.25">
      <c r="A368" s="8"/>
      <c r="B368" s="8" t="s">
        <v>708</v>
      </c>
      <c r="C368" s="8" t="s">
        <v>697</v>
      </c>
      <c r="D368" s="8">
        <v>43862</v>
      </c>
      <c r="E368" s="8" t="str">
        <f t="shared" si="28"/>
        <v>FL6MSELEA03-BLACK</v>
      </c>
      <c r="F368" s="8" t="s">
        <v>109</v>
      </c>
      <c r="G368" s="8" t="s">
        <v>12</v>
      </c>
      <c r="H368" s="8" t="s">
        <v>3</v>
      </c>
      <c r="I368" s="8" t="s">
        <v>15</v>
      </c>
      <c r="J368" s="8" t="s">
        <v>110</v>
      </c>
      <c r="K368" s="9">
        <v>51.6</v>
      </c>
      <c r="L368" s="9">
        <f t="shared" si="25"/>
        <v>206.4</v>
      </c>
      <c r="M368" s="10">
        <v>0.35</v>
      </c>
      <c r="N368" s="11">
        <f t="shared" si="26"/>
        <v>33.54</v>
      </c>
      <c r="O368" s="11">
        <f t="shared" si="27"/>
        <v>134.16</v>
      </c>
      <c r="P368" s="12">
        <v>129</v>
      </c>
      <c r="Q368" s="21">
        <v>4</v>
      </c>
      <c r="R368" s="13"/>
      <c r="S368" s="13"/>
      <c r="T368" s="13"/>
      <c r="U368" s="13"/>
      <c r="V368" s="13"/>
      <c r="W368" s="13">
        <v>2</v>
      </c>
      <c r="X368" s="13"/>
      <c r="Y368" s="13">
        <v>1</v>
      </c>
      <c r="Z368" s="13"/>
      <c r="AA368" s="13"/>
      <c r="AB368" s="13">
        <v>1</v>
      </c>
      <c r="AC368" s="13"/>
      <c r="AD368" s="13"/>
      <c r="AE368" s="13"/>
      <c r="AF368" s="13"/>
      <c r="AG368" s="13"/>
    </row>
    <row r="369" spans="1:33" ht="69.95" customHeight="1" x14ac:dyDescent="0.25">
      <c r="A369" s="8"/>
      <c r="B369" s="8" t="s">
        <v>708</v>
      </c>
      <c r="C369" s="8" t="s">
        <v>697</v>
      </c>
      <c r="D369" s="8">
        <v>43862</v>
      </c>
      <c r="E369" s="8" t="str">
        <f t="shared" si="28"/>
        <v>FL6MSELEA03-ROSE</v>
      </c>
      <c r="F369" s="8" t="s">
        <v>109</v>
      </c>
      <c r="G369" s="8" t="s">
        <v>87</v>
      </c>
      <c r="H369" s="8" t="s">
        <v>3</v>
      </c>
      <c r="I369" s="8" t="s">
        <v>15</v>
      </c>
      <c r="J369" s="8" t="s">
        <v>110</v>
      </c>
      <c r="K369" s="9">
        <v>51.6</v>
      </c>
      <c r="L369" s="9">
        <f t="shared" si="25"/>
        <v>309.60000000000002</v>
      </c>
      <c r="M369" s="10">
        <v>0.35</v>
      </c>
      <c r="N369" s="11">
        <f t="shared" si="26"/>
        <v>33.54</v>
      </c>
      <c r="O369" s="11">
        <f t="shared" si="27"/>
        <v>201.24</v>
      </c>
      <c r="P369" s="12">
        <v>129</v>
      </c>
      <c r="Q369" s="21">
        <v>6</v>
      </c>
      <c r="R369" s="13"/>
      <c r="S369" s="13"/>
      <c r="T369" s="13"/>
      <c r="U369" s="13">
        <v>1</v>
      </c>
      <c r="V369" s="13"/>
      <c r="W369" s="13">
        <v>3</v>
      </c>
      <c r="X369" s="13"/>
      <c r="Y369" s="13">
        <v>1</v>
      </c>
      <c r="Z369" s="13"/>
      <c r="AA369" s="13"/>
      <c r="AB369" s="13">
        <v>1</v>
      </c>
      <c r="AC369" s="13"/>
      <c r="AD369" s="13"/>
      <c r="AE369" s="13"/>
      <c r="AF369" s="13"/>
      <c r="AG369" s="13"/>
    </row>
    <row r="370" spans="1:33" ht="69.95" customHeight="1" x14ac:dyDescent="0.25">
      <c r="A370" s="8"/>
      <c r="B370" s="8" t="s">
        <v>708</v>
      </c>
      <c r="C370" s="8" t="s">
        <v>697</v>
      </c>
      <c r="D370" s="8">
        <v>43862</v>
      </c>
      <c r="E370" s="8" t="str">
        <f t="shared" si="28"/>
        <v>FL6OFEFAL03-Nude</v>
      </c>
      <c r="F370" s="8" t="s">
        <v>123</v>
      </c>
      <c r="G370" s="8" t="s">
        <v>46</v>
      </c>
      <c r="H370" s="8" t="s">
        <v>3</v>
      </c>
      <c r="I370" s="8" t="s">
        <v>15</v>
      </c>
      <c r="J370" s="8" t="s">
        <v>124</v>
      </c>
      <c r="K370" s="9">
        <v>43.6</v>
      </c>
      <c r="L370" s="9">
        <f t="shared" si="25"/>
        <v>915.6</v>
      </c>
      <c r="M370" s="10">
        <v>0.35</v>
      </c>
      <c r="N370" s="11">
        <f t="shared" si="26"/>
        <v>28.340000000000003</v>
      </c>
      <c r="O370" s="11">
        <f t="shared" si="27"/>
        <v>595.1400000000001</v>
      </c>
      <c r="P370" s="12">
        <v>109</v>
      </c>
      <c r="Q370" s="21">
        <v>21</v>
      </c>
      <c r="R370" s="13"/>
      <c r="S370" s="13">
        <v>8</v>
      </c>
      <c r="T370" s="13"/>
      <c r="U370" s="13">
        <v>10</v>
      </c>
      <c r="V370" s="13"/>
      <c r="W370" s="13">
        <v>3</v>
      </c>
      <c r="X370" s="13"/>
      <c r="Y370" s="13">
        <v>0</v>
      </c>
      <c r="Z370" s="13"/>
      <c r="AA370" s="13">
        <v>0</v>
      </c>
      <c r="AB370" s="13"/>
      <c r="AC370" s="13"/>
      <c r="AD370" s="13"/>
      <c r="AE370" s="13"/>
      <c r="AF370" s="13"/>
      <c r="AG370" s="13"/>
    </row>
    <row r="371" spans="1:33" ht="69.95" customHeight="1" x14ac:dyDescent="0.25">
      <c r="A371" s="8"/>
      <c r="B371" s="8" t="s">
        <v>708</v>
      </c>
      <c r="C371" s="8" t="s">
        <v>697</v>
      </c>
      <c r="D371" s="8">
        <v>43862</v>
      </c>
      <c r="E371" s="8" t="str">
        <f t="shared" ref="E371:E390" si="29">CONCATENATE(F371,"-",G371)</f>
        <v>FL6REAFAL03-BROWN/OCRA</v>
      </c>
      <c r="F371" s="8" t="s">
        <v>128</v>
      </c>
      <c r="G371" s="8" t="s">
        <v>48</v>
      </c>
      <c r="H371" s="8" t="s">
        <v>3</v>
      </c>
      <c r="I371" s="8" t="s">
        <v>15</v>
      </c>
      <c r="J371" s="8" t="s">
        <v>129</v>
      </c>
      <c r="K371" s="9">
        <v>50</v>
      </c>
      <c r="L371" s="9">
        <f t="shared" si="25"/>
        <v>100</v>
      </c>
      <c r="M371" s="10">
        <v>0.35</v>
      </c>
      <c r="N371" s="11">
        <f t="shared" si="26"/>
        <v>32.5</v>
      </c>
      <c r="O371" s="11">
        <f t="shared" si="27"/>
        <v>65</v>
      </c>
      <c r="P371" s="12">
        <v>125</v>
      </c>
      <c r="Q371" s="21">
        <v>2</v>
      </c>
      <c r="R371" s="13"/>
      <c r="S371" s="13"/>
      <c r="T371" s="13"/>
      <c r="U371" s="13">
        <v>1</v>
      </c>
      <c r="V371" s="13"/>
      <c r="W371" s="13"/>
      <c r="X371" s="13"/>
      <c r="Y371" s="13"/>
      <c r="Z371" s="13"/>
      <c r="AA371" s="13">
        <v>1</v>
      </c>
      <c r="AB371" s="13"/>
      <c r="AC371" s="13"/>
      <c r="AD371" s="13"/>
      <c r="AE371" s="13"/>
      <c r="AF371" s="13"/>
      <c r="AG371" s="13"/>
    </row>
    <row r="372" spans="1:33" ht="69.95" customHeight="1" x14ac:dyDescent="0.25">
      <c r="A372" s="8"/>
      <c r="B372" s="8" t="s">
        <v>708</v>
      </c>
      <c r="C372" s="8" t="s">
        <v>697</v>
      </c>
      <c r="D372" s="8">
        <v>43862</v>
      </c>
      <c r="E372" s="8" t="str">
        <f t="shared" si="29"/>
        <v>FL6RMDFAL03-BLACK</v>
      </c>
      <c r="F372" s="8" t="s">
        <v>125</v>
      </c>
      <c r="G372" s="8" t="s">
        <v>12</v>
      </c>
      <c r="H372" s="8" t="s">
        <v>3</v>
      </c>
      <c r="I372" s="8" t="s">
        <v>15</v>
      </c>
      <c r="J372" s="8" t="s">
        <v>126</v>
      </c>
      <c r="K372" s="9">
        <v>50</v>
      </c>
      <c r="L372" s="9">
        <f t="shared" si="25"/>
        <v>50</v>
      </c>
      <c r="M372" s="10">
        <v>0.35</v>
      </c>
      <c r="N372" s="11">
        <f t="shared" si="26"/>
        <v>32.5</v>
      </c>
      <c r="O372" s="11">
        <f t="shared" si="27"/>
        <v>32.5</v>
      </c>
      <c r="P372" s="12">
        <v>125</v>
      </c>
      <c r="Q372" s="21">
        <v>1</v>
      </c>
      <c r="R372" s="13"/>
      <c r="S372" s="13"/>
      <c r="T372" s="13"/>
      <c r="U372" s="13"/>
      <c r="V372" s="13"/>
      <c r="W372" s="13"/>
      <c r="X372" s="13"/>
      <c r="Y372" s="13">
        <v>1</v>
      </c>
      <c r="Z372" s="13"/>
      <c r="AA372" s="13"/>
      <c r="AB372" s="13"/>
      <c r="AC372" s="13"/>
      <c r="AD372" s="13"/>
      <c r="AE372" s="13"/>
      <c r="AF372" s="13"/>
      <c r="AG372" s="13"/>
    </row>
    <row r="373" spans="1:33" ht="69.95" customHeight="1" x14ac:dyDescent="0.25">
      <c r="A373" s="8"/>
      <c r="B373" s="8" t="s">
        <v>708</v>
      </c>
      <c r="C373" s="8" t="s">
        <v>697</v>
      </c>
      <c r="D373" s="8">
        <v>43862</v>
      </c>
      <c r="E373" s="8" t="str">
        <f t="shared" si="29"/>
        <v>FL6RMDFAL03-BLUSH</v>
      </c>
      <c r="F373" s="8" t="s">
        <v>125</v>
      </c>
      <c r="G373" s="8" t="s">
        <v>127</v>
      </c>
      <c r="H373" s="8" t="s">
        <v>3</v>
      </c>
      <c r="I373" s="8" t="s">
        <v>15</v>
      </c>
      <c r="J373" s="8" t="s">
        <v>126</v>
      </c>
      <c r="K373" s="9">
        <v>50</v>
      </c>
      <c r="L373" s="9">
        <f t="shared" si="25"/>
        <v>50</v>
      </c>
      <c r="M373" s="10">
        <v>0.35</v>
      </c>
      <c r="N373" s="11">
        <f t="shared" si="26"/>
        <v>32.5</v>
      </c>
      <c r="O373" s="11">
        <f t="shared" si="27"/>
        <v>32.5</v>
      </c>
      <c r="P373" s="12">
        <v>125</v>
      </c>
      <c r="Q373" s="21">
        <v>1</v>
      </c>
      <c r="R373" s="13"/>
      <c r="S373" s="13"/>
      <c r="T373" s="13"/>
      <c r="U373" s="13"/>
      <c r="V373" s="13"/>
      <c r="W373" s="13">
        <v>1</v>
      </c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</row>
    <row r="374" spans="1:33" ht="69.95" customHeight="1" x14ac:dyDescent="0.25">
      <c r="A374" s="8"/>
      <c r="B374" s="8" t="s">
        <v>708</v>
      </c>
      <c r="C374" s="8" t="s">
        <v>697</v>
      </c>
      <c r="D374" s="8">
        <v>43862</v>
      </c>
      <c r="E374" s="8" t="str">
        <f t="shared" si="29"/>
        <v>FL6RMDFAL03-CORAL</v>
      </c>
      <c r="F374" s="8" t="s">
        <v>125</v>
      </c>
      <c r="G374" s="8" t="s">
        <v>69</v>
      </c>
      <c r="H374" s="8" t="s">
        <v>3</v>
      </c>
      <c r="I374" s="8" t="s">
        <v>15</v>
      </c>
      <c r="J374" s="8" t="s">
        <v>126</v>
      </c>
      <c r="K374" s="9">
        <v>50</v>
      </c>
      <c r="L374" s="9">
        <f t="shared" si="25"/>
        <v>250</v>
      </c>
      <c r="M374" s="10">
        <v>0.35</v>
      </c>
      <c r="N374" s="11">
        <f t="shared" si="26"/>
        <v>32.5</v>
      </c>
      <c r="O374" s="11">
        <f t="shared" si="27"/>
        <v>162.5</v>
      </c>
      <c r="P374" s="12">
        <v>125</v>
      </c>
      <c r="Q374" s="21">
        <v>5</v>
      </c>
      <c r="R374" s="13"/>
      <c r="S374" s="13"/>
      <c r="T374" s="13"/>
      <c r="U374" s="13">
        <v>1</v>
      </c>
      <c r="V374" s="13"/>
      <c r="W374" s="13">
        <v>1</v>
      </c>
      <c r="X374" s="13"/>
      <c r="Y374" s="13">
        <v>2</v>
      </c>
      <c r="Z374" s="13"/>
      <c r="AA374" s="13">
        <v>1</v>
      </c>
      <c r="AB374" s="13"/>
      <c r="AC374" s="13"/>
      <c r="AD374" s="13"/>
      <c r="AE374" s="13"/>
      <c r="AF374" s="13"/>
      <c r="AG374" s="13"/>
    </row>
    <row r="375" spans="1:33" ht="69.95" customHeight="1" x14ac:dyDescent="0.25">
      <c r="A375" s="8"/>
      <c r="B375" s="8" t="s">
        <v>708</v>
      </c>
      <c r="C375" s="8" t="s">
        <v>697</v>
      </c>
      <c r="D375" s="8">
        <v>43862</v>
      </c>
      <c r="E375" s="8" t="str">
        <f t="shared" si="29"/>
        <v>FL6RMDFAL03-WHITE</v>
      </c>
      <c r="F375" s="8" t="s">
        <v>125</v>
      </c>
      <c r="G375" s="8" t="s">
        <v>29</v>
      </c>
      <c r="H375" s="8" t="s">
        <v>3</v>
      </c>
      <c r="I375" s="8" t="s">
        <v>15</v>
      </c>
      <c r="J375" s="8" t="s">
        <v>126</v>
      </c>
      <c r="K375" s="9">
        <v>50</v>
      </c>
      <c r="L375" s="9">
        <f t="shared" si="25"/>
        <v>50</v>
      </c>
      <c r="M375" s="10">
        <v>0.35</v>
      </c>
      <c r="N375" s="11">
        <f t="shared" si="26"/>
        <v>32.5</v>
      </c>
      <c r="O375" s="11">
        <f t="shared" si="27"/>
        <v>32.5</v>
      </c>
      <c r="P375" s="12">
        <v>125</v>
      </c>
      <c r="Q375" s="21">
        <v>1</v>
      </c>
      <c r="R375" s="13"/>
      <c r="S375" s="13"/>
      <c r="T375" s="13"/>
      <c r="U375" s="13"/>
      <c r="V375" s="13"/>
      <c r="W375" s="13">
        <v>1</v>
      </c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</row>
    <row r="376" spans="1:33" ht="69.95" customHeight="1" x14ac:dyDescent="0.25">
      <c r="A376" s="8"/>
      <c r="B376" s="8" t="s">
        <v>708</v>
      </c>
      <c r="C376" s="8" t="s">
        <v>697</v>
      </c>
      <c r="D376" s="8">
        <v>43862</v>
      </c>
      <c r="E376" s="8" t="str">
        <f t="shared" si="29"/>
        <v>FL6SA5ELE12-WHITE SILVER</v>
      </c>
      <c r="F376" s="8" t="s">
        <v>460</v>
      </c>
      <c r="G376" s="8" t="s">
        <v>461</v>
      </c>
      <c r="H376" s="8" t="s">
        <v>3</v>
      </c>
      <c r="I376" s="8" t="s">
        <v>218</v>
      </c>
      <c r="J376" s="8" t="s">
        <v>462</v>
      </c>
      <c r="K376" s="9">
        <v>50</v>
      </c>
      <c r="L376" s="9">
        <f t="shared" si="25"/>
        <v>50</v>
      </c>
      <c r="M376" s="10">
        <v>0.35</v>
      </c>
      <c r="N376" s="11">
        <f t="shared" si="26"/>
        <v>32.5</v>
      </c>
      <c r="O376" s="11">
        <f t="shared" si="27"/>
        <v>32.5</v>
      </c>
      <c r="P376" s="12">
        <v>125</v>
      </c>
      <c r="Q376" s="21">
        <v>1</v>
      </c>
      <c r="R376" s="13"/>
      <c r="S376" s="13"/>
      <c r="T376" s="13"/>
      <c r="U376" s="13">
        <v>1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</row>
    <row r="377" spans="1:33" ht="69.95" customHeight="1" x14ac:dyDescent="0.25">
      <c r="A377" s="8"/>
      <c r="B377" s="8" t="s">
        <v>708</v>
      </c>
      <c r="C377" s="8" t="s">
        <v>697</v>
      </c>
      <c r="D377" s="8">
        <v>43862</v>
      </c>
      <c r="E377" s="8" t="str">
        <f t="shared" si="29"/>
        <v>FL6SAILEA03-BLACK</v>
      </c>
      <c r="F377" s="8" t="s">
        <v>134</v>
      </c>
      <c r="G377" s="8" t="s">
        <v>12</v>
      </c>
      <c r="H377" s="8" t="s">
        <v>3</v>
      </c>
      <c r="I377" s="8" t="s">
        <v>15</v>
      </c>
      <c r="J377" s="8" t="s">
        <v>135</v>
      </c>
      <c r="K377" s="9">
        <v>59.6</v>
      </c>
      <c r="L377" s="9">
        <f t="shared" si="25"/>
        <v>1192</v>
      </c>
      <c r="M377" s="10">
        <v>0.35</v>
      </c>
      <c r="N377" s="11">
        <f t="shared" si="26"/>
        <v>38.74</v>
      </c>
      <c r="O377" s="11">
        <f t="shared" si="27"/>
        <v>774.80000000000007</v>
      </c>
      <c r="P377" s="12">
        <v>149</v>
      </c>
      <c r="Q377" s="21">
        <v>20</v>
      </c>
      <c r="R377" s="13"/>
      <c r="S377" s="13">
        <v>3</v>
      </c>
      <c r="T377" s="13"/>
      <c r="U377" s="13">
        <v>8</v>
      </c>
      <c r="V377" s="13"/>
      <c r="W377" s="13">
        <v>5</v>
      </c>
      <c r="X377" s="13"/>
      <c r="Y377" s="13">
        <v>2</v>
      </c>
      <c r="Z377" s="13"/>
      <c r="AA377" s="13">
        <v>2</v>
      </c>
      <c r="AB377" s="13">
        <v>0</v>
      </c>
      <c r="AC377" s="13"/>
      <c r="AD377" s="13"/>
      <c r="AE377" s="13"/>
      <c r="AF377" s="13"/>
      <c r="AG377" s="13"/>
    </row>
    <row r="378" spans="1:33" ht="69.95" customHeight="1" x14ac:dyDescent="0.25">
      <c r="A378" s="8"/>
      <c r="B378" s="8" t="s">
        <v>708</v>
      </c>
      <c r="C378" s="8" t="s">
        <v>697</v>
      </c>
      <c r="D378" s="8">
        <v>43862</v>
      </c>
      <c r="E378" s="8" t="str">
        <f t="shared" si="29"/>
        <v>FL6SAYELE12-WHITE</v>
      </c>
      <c r="F378" s="8" t="s">
        <v>549</v>
      </c>
      <c r="G378" s="8" t="s">
        <v>29</v>
      </c>
      <c r="H378" s="8" t="s">
        <v>3</v>
      </c>
      <c r="I378" s="8" t="s">
        <v>218</v>
      </c>
      <c r="J378" s="8" t="s">
        <v>550</v>
      </c>
      <c r="K378" s="9">
        <v>50</v>
      </c>
      <c r="L378" s="9">
        <f t="shared" si="25"/>
        <v>50</v>
      </c>
      <c r="M378" s="10">
        <v>0.35</v>
      </c>
      <c r="N378" s="11">
        <f t="shared" si="26"/>
        <v>32.5</v>
      </c>
      <c r="O378" s="11">
        <f t="shared" si="27"/>
        <v>32.5</v>
      </c>
      <c r="P378" s="12">
        <v>125</v>
      </c>
      <c r="Q378" s="21">
        <v>1</v>
      </c>
      <c r="R378" s="13"/>
      <c r="S378" s="13"/>
      <c r="T378" s="13"/>
      <c r="U378" s="13"/>
      <c r="V378" s="13"/>
      <c r="W378" s="13"/>
      <c r="X378" s="13"/>
      <c r="Y378" s="13">
        <v>1</v>
      </c>
      <c r="Z378" s="13"/>
      <c r="AA378" s="13"/>
      <c r="AB378" s="13"/>
      <c r="AC378" s="13"/>
      <c r="AD378" s="13"/>
      <c r="AE378" s="13"/>
      <c r="AF378" s="13"/>
      <c r="AG378" s="13"/>
    </row>
    <row r="379" spans="1:33" ht="69.95" customHeight="1" x14ac:dyDescent="0.25">
      <c r="A379" s="8"/>
      <c r="B379" s="8" t="s">
        <v>708</v>
      </c>
      <c r="C379" s="8" t="s">
        <v>697</v>
      </c>
      <c r="D379" s="8">
        <v>43862</v>
      </c>
      <c r="E379" s="8" t="str">
        <f t="shared" si="29"/>
        <v>FL6TA2FAB12-white pink</v>
      </c>
      <c r="F379" s="8" t="s">
        <v>421</v>
      </c>
      <c r="G379" s="8" t="s">
        <v>422</v>
      </c>
      <c r="H379" s="8" t="s">
        <v>3</v>
      </c>
      <c r="I379" s="8" t="s">
        <v>218</v>
      </c>
      <c r="J379" s="8" t="s">
        <v>423</v>
      </c>
      <c r="K379" s="9">
        <v>54</v>
      </c>
      <c r="L379" s="9">
        <f t="shared" si="25"/>
        <v>54</v>
      </c>
      <c r="M379" s="10">
        <v>0.35</v>
      </c>
      <c r="N379" s="11">
        <f t="shared" si="26"/>
        <v>35.1</v>
      </c>
      <c r="O379" s="11">
        <f t="shared" si="27"/>
        <v>35.1</v>
      </c>
      <c r="P379" s="12">
        <v>135</v>
      </c>
      <c r="Q379" s="21">
        <v>1</v>
      </c>
      <c r="R379" s="13"/>
      <c r="S379" s="13">
        <v>1</v>
      </c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</row>
    <row r="380" spans="1:33" ht="69.95" customHeight="1" x14ac:dyDescent="0.25">
      <c r="A380" s="8"/>
      <c r="B380" s="8" t="s">
        <v>708</v>
      </c>
      <c r="C380" s="8" t="s">
        <v>697</v>
      </c>
      <c r="D380" s="8">
        <v>43862</v>
      </c>
      <c r="E380" s="8" t="str">
        <f t="shared" si="29"/>
        <v>FL6TE2PEL03-BLACK POIS + JUNGLE</v>
      </c>
      <c r="F380" s="8" t="s">
        <v>398</v>
      </c>
      <c r="G380" s="8" t="s">
        <v>30</v>
      </c>
      <c r="H380" s="8" t="s">
        <v>3</v>
      </c>
      <c r="I380" s="8" t="s">
        <v>15</v>
      </c>
      <c r="J380" s="8" t="s">
        <v>399</v>
      </c>
      <c r="K380" s="9">
        <v>59.6</v>
      </c>
      <c r="L380" s="9">
        <f t="shared" si="25"/>
        <v>178.8</v>
      </c>
      <c r="M380" s="10">
        <v>0.35</v>
      </c>
      <c r="N380" s="11">
        <f t="shared" si="26"/>
        <v>38.74</v>
      </c>
      <c r="O380" s="11">
        <f t="shared" si="27"/>
        <v>116.22</v>
      </c>
      <c r="P380" s="12">
        <v>149</v>
      </c>
      <c r="Q380" s="21">
        <v>3</v>
      </c>
      <c r="R380" s="13"/>
      <c r="S380" s="13"/>
      <c r="T380" s="13"/>
      <c r="U380" s="13">
        <v>2</v>
      </c>
      <c r="V380" s="13"/>
      <c r="W380" s="13">
        <v>1</v>
      </c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</row>
    <row r="381" spans="1:33" ht="69.95" customHeight="1" x14ac:dyDescent="0.25">
      <c r="A381" s="8"/>
      <c r="B381" s="8" t="s">
        <v>708</v>
      </c>
      <c r="C381" s="8" t="s">
        <v>697</v>
      </c>
      <c r="D381" s="8">
        <v>43862</v>
      </c>
      <c r="E381" s="8" t="str">
        <f t="shared" si="29"/>
        <v>FL6TENLEA03-BLACK</v>
      </c>
      <c r="F381" s="8" t="s">
        <v>136</v>
      </c>
      <c r="G381" s="8" t="s">
        <v>12</v>
      </c>
      <c r="H381" s="8" t="s">
        <v>3</v>
      </c>
      <c r="I381" s="8" t="s">
        <v>15</v>
      </c>
      <c r="J381" s="8" t="s">
        <v>137</v>
      </c>
      <c r="K381" s="9">
        <v>59.6</v>
      </c>
      <c r="L381" s="9">
        <f t="shared" si="25"/>
        <v>476.8</v>
      </c>
      <c r="M381" s="10">
        <v>0.35</v>
      </c>
      <c r="N381" s="11">
        <f t="shared" si="26"/>
        <v>38.74</v>
      </c>
      <c r="O381" s="11">
        <f t="shared" si="27"/>
        <v>309.92</v>
      </c>
      <c r="P381" s="12">
        <v>149</v>
      </c>
      <c r="Q381" s="21">
        <v>8</v>
      </c>
      <c r="R381" s="13"/>
      <c r="S381" s="13"/>
      <c r="T381" s="13"/>
      <c r="U381" s="13"/>
      <c r="V381" s="13"/>
      <c r="W381" s="13">
        <v>3</v>
      </c>
      <c r="X381" s="13"/>
      <c r="Y381" s="13">
        <v>3</v>
      </c>
      <c r="Z381" s="13"/>
      <c r="AA381" s="13">
        <v>1</v>
      </c>
      <c r="AB381" s="13">
        <v>1</v>
      </c>
      <c r="AC381" s="13"/>
      <c r="AD381" s="13"/>
      <c r="AE381" s="13"/>
      <c r="AF381" s="13"/>
      <c r="AG381" s="13"/>
    </row>
    <row r="382" spans="1:33" ht="69.95" customHeight="1" x14ac:dyDescent="0.25">
      <c r="A382" s="8"/>
      <c r="B382" s="8" t="s">
        <v>708</v>
      </c>
      <c r="C382" s="8" t="s">
        <v>697</v>
      </c>
      <c r="D382" s="8">
        <v>43862</v>
      </c>
      <c r="E382" s="8" t="str">
        <f t="shared" si="29"/>
        <v>FL6TEULEA03-BEIGE NEUTRO</v>
      </c>
      <c r="F382" s="8" t="s">
        <v>140</v>
      </c>
      <c r="G382" s="8" t="s">
        <v>71</v>
      </c>
      <c r="H382" s="8" t="s">
        <v>3</v>
      </c>
      <c r="I382" s="8" t="s">
        <v>15</v>
      </c>
      <c r="J382" s="8" t="s">
        <v>141</v>
      </c>
      <c r="K382" s="9">
        <v>55.6</v>
      </c>
      <c r="L382" s="9">
        <f t="shared" si="25"/>
        <v>667.2</v>
      </c>
      <c r="M382" s="10">
        <v>0.35</v>
      </c>
      <c r="N382" s="11">
        <f t="shared" si="26"/>
        <v>36.14</v>
      </c>
      <c r="O382" s="11">
        <f t="shared" si="27"/>
        <v>433.68</v>
      </c>
      <c r="P382" s="12">
        <v>139</v>
      </c>
      <c r="Q382" s="21">
        <v>12</v>
      </c>
      <c r="R382" s="13"/>
      <c r="S382" s="13"/>
      <c r="T382" s="13"/>
      <c r="U382" s="13">
        <v>3</v>
      </c>
      <c r="V382" s="13"/>
      <c r="W382" s="13">
        <v>4</v>
      </c>
      <c r="X382" s="13"/>
      <c r="Y382" s="13">
        <v>3</v>
      </c>
      <c r="Z382" s="13"/>
      <c r="AA382" s="13">
        <v>1</v>
      </c>
      <c r="AB382" s="13">
        <v>1</v>
      </c>
      <c r="AC382" s="13"/>
      <c r="AD382" s="13"/>
      <c r="AE382" s="13"/>
      <c r="AF382" s="13"/>
      <c r="AG382" s="13"/>
    </row>
    <row r="383" spans="1:33" ht="69.95" customHeight="1" x14ac:dyDescent="0.25">
      <c r="A383" s="8"/>
      <c r="B383" s="8" t="s">
        <v>708</v>
      </c>
      <c r="C383" s="8" t="s">
        <v>697</v>
      </c>
      <c r="D383" s="8">
        <v>43862</v>
      </c>
      <c r="E383" s="8" t="str">
        <f t="shared" si="29"/>
        <v>FL6TEULEA03-BLACK</v>
      </c>
      <c r="F383" s="8" t="s">
        <v>140</v>
      </c>
      <c r="G383" s="8" t="s">
        <v>12</v>
      </c>
      <c r="H383" s="8" t="s">
        <v>3</v>
      </c>
      <c r="I383" s="8" t="s">
        <v>15</v>
      </c>
      <c r="J383" s="8" t="s">
        <v>141</v>
      </c>
      <c r="K383" s="9">
        <v>55.6</v>
      </c>
      <c r="L383" s="9">
        <f t="shared" si="25"/>
        <v>1501.2</v>
      </c>
      <c r="M383" s="10">
        <v>0.35</v>
      </c>
      <c r="N383" s="11">
        <f t="shared" si="26"/>
        <v>36.14</v>
      </c>
      <c r="O383" s="11">
        <f t="shared" si="27"/>
        <v>975.78</v>
      </c>
      <c r="P383" s="12">
        <v>139</v>
      </c>
      <c r="Q383" s="21">
        <v>27</v>
      </c>
      <c r="R383" s="13"/>
      <c r="S383" s="13">
        <v>1</v>
      </c>
      <c r="T383" s="13"/>
      <c r="U383" s="13">
        <v>4</v>
      </c>
      <c r="V383" s="13"/>
      <c r="W383" s="13">
        <v>5</v>
      </c>
      <c r="X383" s="13"/>
      <c r="Y383" s="13">
        <v>8</v>
      </c>
      <c r="Z383" s="13"/>
      <c r="AA383" s="13">
        <v>9</v>
      </c>
      <c r="AB383" s="13"/>
      <c r="AC383" s="13"/>
      <c r="AD383" s="13"/>
      <c r="AE383" s="13"/>
      <c r="AF383" s="13"/>
      <c r="AG383" s="13"/>
    </row>
    <row r="384" spans="1:33" ht="69.95" customHeight="1" x14ac:dyDescent="0.25">
      <c r="A384" s="8"/>
      <c r="B384" s="8" t="s">
        <v>708</v>
      </c>
      <c r="C384" s="8" t="s">
        <v>697</v>
      </c>
      <c r="D384" s="8">
        <v>43862</v>
      </c>
      <c r="E384" s="8" t="str">
        <f t="shared" si="29"/>
        <v>FL6TEULEA03-FUCHSIA</v>
      </c>
      <c r="F384" s="8" t="s">
        <v>140</v>
      </c>
      <c r="G384" s="8" t="s">
        <v>32</v>
      </c>
      <c r="H384" s="8" t="s">
        <v>3</v>
      </c>
      <c r="I384" s="8" t="s">
        <v>15</v>
      </c>
      <c r="J384" s="8" t="s">
        <v>141</v>
      </c>
      <c r="K384" s="9">
        <v>55.6</v>
      </c>
      <c r="L384" s="9">
        <f t="shared" si="25"/>
        <v>166.8</v>
      </c>
      <c r="M384" s="10">
        <v>0.35</v>
      </c>
      <c r="N384" s="11">
        <f t="shared" si="26"/>
        <v>36.14</v>
      </c>
      <c r="O384" s="11">
        <f t="shared" si="27"/>
        <v>108.42</v>
      </c>
      <c r="P384" s="12">
        <v>139</v>
      </c>
      <c r="Q384" s="21">
        <v>3</v>
      </c>
      <c r="R384" s="13"/>
      <c r="S384" s="13">
        <v>1</v>
      </c>
      <c r="T384" s="13"/>
      <c r="U384" s="13"/>
      <c r="V384" s="13"/>
      <c r="W384" s="13">
        <v>1</v>
      </c>
      <c r="X384" s="13"/>
      <c r="Y384" s="13">
        <v>1</v>
      </c>
      <c r="Z384" s="13"/>
      <c r="AA384" s="13"/>
      <c r="AB384" s="13"/>
      <c r="AC384" s="13"/>
      <c r="AD384" s="13"/>
      <c r="AE384" s="13"/>
      <c r="AF384" s="13"/>
      <c r="AG384" s="13"/>
    </row>
    <row r="385" spans="1:33" ht="69.95" customHeight="1" x14ac:dyDescent="0.25">
      <c r="A385" s="8"/>
      <c r="B385" s="8" t="s">
        <v>708</v>
      </c>
      <c r="C385" s="8" t="s">
        <v>697</v>
      </c>
      <c r="D385" s="8">
        <v>43862</v>
      </c>
      <c r="E385" s="8" t="str">
        <f t="shared" si="29"/>
        <v>FL6TK2LEA04-BLACK</v>
      </c>
      <c r="F385" s="8" t="s">
        <v>350</v>
      </c>
      <c r="G385" s="8" t="s">
        <v>12</v>
      </c>
      <c r="H385" s="8" t="s">
        <v>3</v>
      </c>
      <c r="I385" s="8" t="s">
        <v>15</v>
      </c>
      <c r="J385" s="8" t="s">
        <v>351</v>
      </c>
      <c r="K385" s="9">
        <v>54</v>
      </c>
      <c r="L385" s="9">
        <f t="shared" si="25"/>
        <v>162</v>
      </c>
      <c r="M385" s="10">
        <v>0.35</v>
      </c>
      <c r="N385" s="11">
        <f t="shared" si="26"/>
        <v>35.1</v>
      </c>
      <c r="O385" s="11">
        <f t="shared" si="27"/>
        <v>105.30000000000001</v>
      </c>
      <c r="P385" s="12">
        <v>135</v>
      </c>
      <c r="Q385" s="21">
        <v>3</v>
      </c>
      <c r="R385" s="13">
        <v>1</v>
      </c>
      <c r="S385" s="13"/>
      <c r="T385" s="13"/>
      <c r="U385" s="13">
        <v>1</v>
      </c>
      <c r="V385" s="13"/>
      <c r="W385" s="13">
        <v>1</v>
      </c>
      <c r="X385" s="13"/>
      <c r="Y385" s="13"/>
      <c r="Z385" s="13"/>
      <c r="AA385" s="13">
        <v>0</v>
      </c>
      <c r="AB385" s="13"/>
      <c r="AC385" s="13"/>
      <c r="AD385" s="13"/>
      <c r="AE385" s="13"/>
      <c r="AF385" s="13"/>
      <c r="AG385" s="13"/>
    </row>
    <row r="386" spans="1:33" ht="69.95" customHeight="1" x14ac:dyDescent="0.25">
      <c r="A386" s="8"/>
      <c r="B386" s="8" t="s">
        <v>708</v>
      </c>
      <c r="C386" s="8" t="s">
        <v>697</v>
      </c>
      <c r="D386" s="8">
        <v>43862</v>
      </c>
      <c r="E386" s="8" t="str">
        <f t="shared" si="29"/>
        <v>FL6TK2LEA04-WHITE</v>
      </c>
      <c r="F386" s="8" t="s">
        <v>350</v>
      </c>
      <c r="G386" s="8" t="s">
        <v>29</v>
      </c>
      <c r="H386" s="8" t="s">
        <v>3</v>
      </c>
      <c r="I386" s="8" t="s">
        <v>15</v>
      </c>
      <c r="J386" s="8" t="s">
        <v>351</v>
      </c>
      <c r="K386" s="9">
        <v>54</v>
      </c>
      <c r="L386" s="9">
        <f t="shared" si="25"/>
        <v>108</v>
      </c>
      <c r="M386" s="10">
        <v>0.35</v>
      </c>
      <c r="N386" s="11">
        <f t="shared" si="26"/>
        <v>35.1</v>
      </c>
      <c r="O386" s="11">
        <f t="shared" si="27"/>
        <v>70.2</v>
      </c>
      <c r="P386" s="12">
        <v>135</v>
      </c>
      <c r="Q386" s="21">
        <v>2</v>
      </c>
      <c r="R386" s="13">
        <v>1</v>
      </c>
      <c r="S386" s="13"/>
      <c r="T386" s="13"/>
      <c r="U386" s="13"/>
      <c r="V386" s="13"/>
      <c r="W386" s="13">
        <v>1</v>
      </c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</row>
    <row r="387" spans="1:33" ht="69.95" customHeight="1" x14ac:dyDescent="0.25">
      <c r="A387" s="8"/>
      <c r="B387" s="8" t="s">
        <v>708</v>
      </c>
      <c r="C387" s="8" t="s">
        <v>697</v>
      </c>
      <c r="D387" s="8">
        <v>43862</v>
      </c>
      <c r="E387" s="8" t="str">
        <f t="shared" si="29"/>
        <v>FL6TK2SUE04-TAUPE</v>
      </c>
      <c r="F387" s="8" t="s">
        <v>138</v>
      </c>
      <c r="G387" s="8" t="s">
        <v>41</v>
      </c>
      <c r="H387" s="8" t="s">
        <v>3</v>
      </c>
      <c r="I387" s="8" t="s">
        <v>15</v>
      </c>
      <c r="J387" s="8" t="s">
        <v>139</v>
      </c>
      <c r="K387" s="9">
        <v>54</v>
      </c>
      <c r="L387" s="9">
        <f>K387*Q387</f>
        <v>486</v>
      </c>
      <c r="M387" s="10">
        <v>0.35</v>
      </c>
      <c r="N387" s="11">
        <f t="shared" si="26"/>
        <v>35.1</v>
      </c>
      <c r="O387" s="11">
        <f t="shared" si="27"/>
        <v>315.90000000000003</v>
      </c>
      <c r="P387" s="12">
        <v>135</v>
      </c>
      <c r="Q387" s="21">
        <v>9</v>
      </c>
      <c r="R387" s="13">
        <v>1</v>
      </c>
      <c r="S387" s="13">
        <v>1</v>
      </c>
      <c r="T387" s="13"/>
      <c r="U387" s="13">
        <v>1</v>
      </c>
      <c r="V387" s="13"/>
      <c r="W387" s="13">
        <v>2</v>
      </c>
      <c r="X387" s="13"/>
      <c r="Y387" s="13">
        <v>2</v>
      </c>
      <c r="Z387" s="13"/>
      <c r="AA387" s="13">
        <v>2</v>
      </c>
      <c r="AB387" s="13"/>
      <c r="AC387" s="13"/>
      <c r="AD387" s="13"/>
      <c r="AE387" s="13"/>
      <c r="AF387" s="13"/>
      <c r="AG387" s="13"/>
    </row>
    <row r="388" spans="1:33" ht="69.95" customHeight="1" x14ac:dyDescent="0.25">
      <c r="A388" s="8"/>
      <c r="B388" s="8" t="s">
        <v>708</v>
      </c>
      <c r="C388" s="8" t="s">
        <v>697</v>
      </c>
      <c r="D388" s="8">
        <v>43862</v>
      </c>
      <c r="E388" s="8" t="str">
        <f t="shared" si="29"/>
        <v>FL6TYAFAB12-SILVER</v>
      </c>
      <c r="F388" s="8" t="s">
        <v>424</v>
      </c>
      <c r="G388" s="8" t="s">
        <v>22</v>
      </c>
      <c r="H388" s="8" t="s">
        <v>3</v>
      </c>
      <c r="I388" s="8" t="s">
        <v>218</v>
      </c>
      <c r="J388" s="8" t="s">
        <v>425</v>
      </c>
      <c r="K388" s="9">
        <v>55.6</v>
      </c>
      <c r="L388" s="9">
        <f>K388*Q388</f>
        <v>55.6</v>
      </c>
      <c r="M388" s="10">
        <v>0.35</v>
      </c>
      <c r="N388" s="11">
        <f>K388*0.65</f>
        <v>36.14</v>
      </c>
      <c r="O388" s="11">
        <f>SUM(N388*Q388)</f>
        <v>36.14</v>
      </c>
      <c r="P388" s="12">
        <v>139</v>
      </c>
      <c r="Q388" s="21">
        <v>1</v>
      </c>
      <c r="R388" s="13"/>
      <c r="S388" s="13"/>
      <c r="T388" s="13"/>
      <c r="U388" s="13">
        <v>1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</row>
    <row r="389" spans="1:33" ht="69.95" customHeight="1" x14ac:dyDescent="0.25">
      <c r="A389" s="8"/>
      <c r="B389" s="8" t="s">
        <v>708</v>
      </c>
      <c r="C389" s="8" t="s">
        <v>697</v>
      </c>
      <c r="D389" s="8">
        <v>43862</v>
      </c>
      <c r="E389" s="8" t="str">
        <f t="shared" si="29"/>
        <v>FL6YB2PEL03-BLACK POIS + JUNGLE</v>
      </c>
      <c r="F389" s="8" t="s">
        <v>132</v>
      </c>
      <c r="G389" s="8" t="s">
        <v>30</v>
      </c>
      <c r="H389" s="8" t="s">
        <v>3</v>
      </c>
      <c r="I389" s="8" t="s">
        <v>15</v>
      </c>
      <c r="J389" s="8" t="s">
        <v>133</v>
      </c>
      <c r="K389" s="9">
        <v>55.6</v>
      </c>
      <c r="L389" s="9">
        <f>K389*Q389</f>
        <v>111.2</v>
      </c>
      <c r="M389" s="10">
        <v>0.35</v>
      </c>
      <c r="N389" s="11">
        <f>K389*0.65</f>
        <v>36.14</v>
      </c>
      <c r="O389" s="11">
        <f>SUM(N389*Q389)</f>
        <v>72.28</v>
      </c>
      <c r="P389" s="12">
        <v>139</v>
      </c>
      <c r="Q389" s="21">
        <v>2</v>
      </c>
      <c r="R389" s="13"/>
      <c r="S389" s="13"/>
      <c r="T389" s="13"/>
      <c r="U389" s="13">
        <v>1</v>
      </c>
      <c r="V389" s="13"/>
      <c r="W389" s="13">
        <v>1</v>
      </c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</row>
    <row r="390" spans="1:33" ht="69.95" customHeight="1" x14ac:dyDescent="0.25">
      <c r="A390" s="8"/>
      <c r="B390" s="8" t="s">
        <v>708</v>
      </c>
      <c r="C390" s="8" t="s">
        <v>697</v>
      </c>
      <c r="D390" s="8">
        <v>43862</v>
      </c>
      <c r="E390" s="8" t="str">
        <f t="shared" si="29"/>
        <v>FL6YH2ELE03-BLACK POIS + JUNGLE</v>
      </c>
      <c r="F390" s="8" t="s">
        <v>131</v>
      </c>
      <c r="G390" s="8" t="s">
        <v>30</v>
      </c>
      <c r="H390" s="8" t="s">
        <v>3</v>
      </c>
      <c r="I390" s="8" t="s">
        <v>15</v>
      </c>
      <c r="J390" s="8" t="s">
        <v>130</v>
      </c>
      <c r="K390" s="9">
        <v>62</v>
      </c>
      <c r="L390" s="9">
        <f>K390*Q390</f>
        <v>248</v>
      </c>
      <c r="M390" s="10">
        <v>0.35</v>
      </c>
      <c r="N390" s="11">
        <f>K390*0.65</f>
        <v>40.300000000000004</v>
      </c>
      <c r="O390" s="11">
        <f>SUM(N390*Q390)</f>
        <v>161.20000000000002</v>
      </c>
      <c r="P390" s="12">
        <v>155</v>
      </c>
      <c r="Q390" s="21">
        <v>4</v>
      </c>
      <c r="R390" s="13"/>
      <c r="S390" s="13"/>
      <c r="T390" s="13"/>
      <c r="U390" s="13">
        <v>1</v>
      </c>
      <c r="V390" s="13"/>
      <c r="W390" s="13">
        <v>3</v>
      </c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</row>
  </sheetData>
  <phoneticPr fontId="0" type="noConversion"/>
  <conditionalFormatting sqref="E1:E1048576">
    <cfRule type="duplicateValues" dxfId="0" priority="3"/>
  </conditionalFormatting>
  <pageMargins left="0.7" right="0.7" top="0.75" bottom="0.75" header="0.3" footer="0.3"/>
  <pageSetup paperSize="9" orientation="portrait" r:id="rId1"/>
  <ignoredErrors>
    <ignoredError sqref="R2:AG2" numberStoredAsText="1"/>
    <ignoredError sqref="R1:AG1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GUESS FOOTWEAR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2021-03-19T12:11:54Z</dcterms:created>
  <dcterms:modified xsi:type="dcterms:W3CDTF">2021-04-30T08:15:44Z</dcterms:modified>
  <cp:category/>
</cp:coreProperties>
</file>